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O:\Foreclosure &amp; Forfeited Land Sales\2022 October Vacant Land Sales\"/>
    </mc:Choice>
  </mc:AlternateContent>
  <xr:revisionPtr revIDLastSave="0" documentId="13_ncr:1_{D1CB73F1-77CE-4696-84AC-7091B7643648}" xr6:coauthVersionLast="36" xr6:coauthVersionMax="36" xr10:uidLastSave="{00000000-0000-0000-0000-000000000000}"/>
  <bookViews>
    <workbookView xWindow="0" yWindow="0" windowWidth="23040" windowHeight="8670" xr2:uid="{00000000-000D-0000-FFFF-FFFF00000000}"/>
  </bookViews>
  <sheets>
    <sheet name="0908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1" l="1"/>
  <c r="R102" i="1" l="1"/>
  <c r="L102" i="1"/>
  <c r="R101" i="1"/>
  <c r="L101" i="1"/>
  <c r="R100" i="1"/>
  <c r="L100" i="1"/>
  <c r="R99" i="1"/>
  <c r="L99" i="1"/>
  <c r="R98" i="1"/>
  <c r="L98" i="1"/>
  <c r="R97" i="1"/>
  <c r="L97" i="1"/>
  <c r="R96" i="1"/>
  <c r="L96" i="1"/>
  <c r="R95" i="1"/>
  <c r="L95" i="1"/>
  <c r="R94" i="1"/>
  <c r="L94" i="1"/>
  <c r="R93" i="1"/>
  <c r="L93" i="1"/>
  <c r="R92" i="1"/>
  <c r="L92" i="1"/>
  <c r="R91" i="1"/>
  <c r="L91" i="1"/>
  <c r="R90" i="1"/>
  <c r="L90" i="1"/>
  <c r="R89" i="1"/>
  <c r="L89" i="1"/>
  <c r="R88" i="1"/>
  <c r="L88" i="1"/>
  <c r="R87" i="1"/>
  <c r="L87" i="1"/>
  <c r="R86" i="1"/>
  <c r="L86" i="1"/>
  <c r="R85" i="1"/>
  <c r="L85" i="1"/>
  <c r="R84" i="1"/>
  <c r="L84" i="1"/>
  <c r="R83" i="1"/>
  <c r="L83" i="1"/>
  <c r="R82" i="1"/>
  <c r="L82" i="1"/>
  <c r="R81" i="1"/>
  <c r="L81" i="1"/>
  <c r="R80" i="1"/>
  <c r="L80" i="1"/>
  <c r="R79" i="1"/>
  <c r="L79" i="1"/>
  <c r="R78" i="1"/>
  <c r="L78" i="1"/>
  <c r="R77" i="1"/>
  <c r="L77" i="1"/>
  <c r="R76" i="1"/>
  <c r="L76" i="1"/>
  <c r="R75" i="1"/>
  <c r="L75" i="1"/>
  <c r="R74" i="1"/>
  <c r="L74" i="1"/>
  <c r="R73" i="1"/>
  <c r="L73" i="1"/>
  <c r="R72" i="1"/>
  <c r="L72" i="1"/>
  <c r="R71" i="1"/>
  <c r="L71" i="1"/>
  <c r="R70" i="1"/>
  <c r="L70" i="1"/>
  <c r="R69" i="1"/>
  <c r="L69" i="1"/>
  <c r="R68" i="1"/>
  <c r="L68" i="1"/>
  <c r="R67" i="1"/>
  <c r="L67" i="1"/>
  <c r="R66" i="1"/>
  <c r="L66" i="1"/>
  <c r="R65" i="1"/>
  <c r="L65" i="1"/>
  <c r="R64" i="1"/>
  <c r="L64" i="1"/>
  <c r="R63" i="1"/>
  <c r="L63" i="1"/>
  <c r="R62" i="1"/>
  <c r="L62" i="1"/>
  <c r="R61" i="1"/>
  <c r="L61" i="1"/>
  <c r="R60" i="1"/>
  <c r="L60" i="1"/>
  <c r="R59" i="1"/>
  <c r="L59" i="1"/>
  <c r="R58" i="1"/>
  <c r="L58" i="1"/>
  <c r="R57" i="1"/>
  <c r="L57" i="1"/>
  <c r="R56" i="1"/>
  <c r="L56" i="1"/>
  <c r="R55" i="1"/>
  <c r="L55" i="1"/>
  <c r="R54" i="1"/>
  <c r="L54" i="1"/>
  <c r="R53" i="1"/>
  <c r="L53" i="1"/>
  <c r="R52" i="1"/>
  <c r="L52" i="1"/>
  <c r="R51" i="1"/>
  <c r="L51" i="1"/>
  <c r="R50" i="1"/>
  <c r="L50" i="1"/>
  <c r="R49" i="1"/>
  <c r="L49" i="1"/>
  <c r="R48" i="1"/>
  <c r="L48" i="1"/>
  <c r="R47" i="1"/>
  <c r="L47" i="1"/>
  <c r="R46" i="1"/>
  <c r="L46" i="1"/>
  <c r="R45" i="1"/>
  <c r="L45" i="1"/>
  <c r="R44" i="1"/>
  <c r="L44" i="1"/>
  <c r="R43" i="1"/>
  <c r="L43" i="1"/>
  <c r="R42" i="1"/>
  <c r="L42" i="1"/>
  <c r="R41" i="1"/>
  <c r="L41" i="1"/>
  <c r="R40" i="1"/>
  <c r="L40" i="1"/>
  <c r="R39" i="1"/>
  <c r="L39" i="1"/>
  <c r="R38" i="1"/>
  <c r="L38" i="1"/>
  <c r="R37" i="1"/>
  <c r="R36" i="1"/>
  <c r="R35" i="1"/>
  <c r="L35" i="1"/>
  <c r="R34" i="1"/>
  <c r="L34" i="1"/>
  <c r="R33" i="1"/>
  <c r="L33" i="1"/>
  <c r="R32" i="1"/>
  <c r="L32" i="1"/>
  <c r="R31" i="1"/>
  <c r="L31" i="1"/>
  <c r="R30" i="1"/>
  <c r="L30" i="1"/>
  <c r="R29" i="1"/>
  <c r="L29" i="1"/>
  <c r="R28" i="1"/>
  <c r="L28" i="1"/>
  <c r="R27" i="1"/>
  <c r="L27" i="1"/>
  <c r="R26" i="1"/>
  <c r="L26" i="1"/>
  <c r="R25" i="1"/>
  <c r="L25" i="1"/>
  <c r="R24" i="1"/>
  <c r="L24" i="1"/>
  <c r="R23" i="1"/>
  <c r="L23" i="1"/>
  <c r="R22" i="1"/>
  <c r="L22" i="1"/>
</calcChain>
</file>

<file path=xl/sharedStrings.xml><?xml version="1.0" encoding="utf-8"?>
<sst xmlns="http://schemas.openxmlformats.org/spreadsheetml/2006/main" count="295" uniqueCount="181">
  <si>
    <t>FIRST VACANT LAND SALE</t>
  </si>
  <si>
    <t>CODED "2016" REAL ESTATE TAX PARCELS</t>
  </si>
  <si>
    <t>DAVID THOMAS, ASHTABULA COUNTY AUDITOR</t>
  </si>
  <si>
    <t xml:space="preserve">                  email trfrable@ashtabulacounty.us</t>
  </si>
  <si>
    <t>First Sale Date:  October 5, 2022</t>
  </si>
  <si>
    <t xml:space="preserve">                  Sharon Millard (440) 576-3733 or</t>
  </si>
  <si>
    <t>Second Sale Date:  October 19, 2022</t>
  </si>
  <si>
    <t xml:space="preserve">                 email srmillard@ashtabulacounty.us</t>
  </si>
  <si>
    <t xml:space="preserve">                 Gene C. Barrett (440) 576-3734</t>
  </si>
  <si>
    <t>Registration: 8:30 am</t>
  </si>
  <si>
    <t>Sale Starts:  9:00 am</t>
  </si>
  <si>
    <t>CODED "2016" REAL ESTATE PARCELS</t>
  </si>
  <si>
    <t>Multipurpose Room in Courthouse</t>
  </si>
  <si>
    <t>CASE NO.:  2021-CV-67</t>
  </si>
  <si>
    <t xml:space="preserve">TITLE COMPANY:  Venture Land Title </t>
  </si>
  <si>
    <t>SUBJECT TO CHANGE DUE TO PAYMENTS AND/OR COURT COSTS</t>
  </si>
  <si>
    <t xml:space="preserve"> Additional fees due, if purchasing a property </t>
  </si>
  <si>
    <t xml:space="preserve">  Value of  </t>
  </si>
  <si>
    <t xml:space="preserve"> Value of </t>
  </si>
  <si>
    <t xml:space="preserve">  Total  </t>
  </si>
  <si>
    <t xml:space="preserve">  Taxes  </t>
  </si>
  <si>
    <t xml:space="preserve"> Court  </t>
  </si>
  <si>
    <t>Total due/</t>
  </si>
  <si>
    <t xml:space="preserve"> Deed </t>
  </si>
  <si>
    <t xml:space="preserve"> Transfer </t>
  </si>
  <si>
    <t xml:space="preserve"> Total add </t>
  </si>
  <si>
    <t>Name</t>
  </si>
  <si>
    <t>Parcel No.</t>
  </si>
  <si>
    <t xml:space="preserve">   Land   </t>
  </si>
  <si>
    <t xml:space="preserve"> Bldg. </t>
  </si>
  <si>
    <t xml:space="preserve">  Value  </t>
  </si>
  <si>
    <t xml:space="preserve"> Acreage </t>
  </si>
  <si>
    <t xml:space="preserve">  Due  </t>
  </si>
  <si>
    <t xml:space="preserve"> Costs **</t>
  </si>
  <si>
    <t>Starting Bid</t>
  </si>
  <si>
    <t xml:space="preserve"> Cost </t>
  </si>
  <si>
    <t xml:space="preserve"> Prep. </t>
  </si>
  <si>
    <t xml:space="preserve"> Fee </t>
  </si>
  <si>
    <t xml:space="preserve"> Postage </t>
  </si>
  <si>
    <t xml:space="preserve"> fees </t>
  </si>
  <si>
    <t>APONTE SANDRA</t>
  </si>
  <si>
    <t>ASHBA DONALD J</t>
  </si>
  <si>
    <t>AXNER GARY</t>
  </si>
  <si>
    <t>AYOUB WAHEEB F</t>
  </si>
  <si>
    <t>BAER HARRY A</t>
  </si>
  <si>
    <t>BALOG GLENN E</t>
  </si>
  <si>
    <t>BETTS CHARLOTTE</t>
  </si>
  <si>
    <t>BODKIN DELMER L</t>
  </si>
  <si>
    <t>BRUSH VIRGINIA</t>
  </si>
  <si>
    <t>CALOGERO MARY</t>
  </si>
  <si>
    <t>CONSIGLIO FRANCIS</t>
  </si>
  <si>
    <t xml:space="preserve">CROCKETT ANGELA  **Must Sell these 2 </t>
  </si>
  <si>
    <t>CROCKETT ANGELA    parcels together</t>
  </si>
  <si>
    <t>CROCKETT ANGELA</t>
  </si>
  <si>
    <t>CULVER CLYDE G</t>
  </si>
  <si>
    <t>CUTTER LARRY E</t>
  </si>
  <si>
    <t>DALES HOMER</t>
  </si>
  <si>
    <t>DAVIS RUFUS</t>
  </si>
  <si>
    <t>DE MAIO FLORENCE D</t>
  </si>
  <si>
    <t>DEJESUS BARBARA</t>
  </si>
  <si>
    <t>DI MAIO FLORENCE</t>
  </si>
  <si>
    <t>ECKLUND WALTER A</t>
  </si>
  <si>
    <t>EDIXON AGNES</t>
  </si>
  <si>
    <t>EDIXON ROBERT</t>
  </si>
  <si>
    <t>EVANS RICHARD E</t>
  </si>
  <si>
    <t>FIDELITY DEVELOPMENT</t>
  </si>
  <si>
    <t>FRANK J PLA INC</t>
  </si>
  <si>
    <t>GASIER JERRY P</t>
  </si>
  <si>
    <t>GEORGE FRED</t>
  </si>
  <si>
    <t>GRGURICH WILLIAM</t>
  </si>
  <si>
    <t>GROSSMAN MILDRED</t>
  </si>
  <si>
    <t>HALL MARION</t>
  </si>
  <si>
    <t>HENDERSON DANIEL</t>
  </si>
  <si>
    <t>HENNES RICHARD W JR</t>
  </si>
  <si>
    <t>HERITAGE CONSTRUCTION INC</t>
  </si>
  <si>
    <t>HRIVNAK AL JAMES</t>
  </si>
  <si>
    <t>KARAL JOSEPH JR</t>
  </si>
  <si>
    <t>KATZEL HERBERT A</t>
  </si>
  <si>
    <t>KORVER LEONARD W</t>
  </si>
  <si>
    <t>KOSKI LAVERNA L</t>
  </si>
  <si>
    <t>KOVATCH MERIA</t>
  </si>
  <si>
    <t>KRAUS TIMOTHY W</t>
  </si>
  <si>
    <t>KUNKEL DONNA MAE</t>
  </si>
  <si>
    <t>KURZAWA JEFF</t>
  </si>
  <si>
    <t>LACINA EVA D</t>
  </si>
  <si>
    <t>LANDOLFI DOMINIC A</t>
  </si>
  <si>
    <t>LEONARD CHARLES E</t>
  </si>
  <si>
    <t>LOGGINS WILLARD M</t>
  </si>
  <si>
    <t>LUNSFORD ROBERT F</t>
  </si>
  <si>
    <t>MACKNIN CELIA G</t>
  </si>
  <si>
    <t>MALIZIA SAMUEL T</t>
  </si>
  <si>
    <t>MARCHINKO PAUL</t>
  </si>
  <si>
    <t>MARSCH EDWARD W JR</t>
  </si>
  <si>
    <t>MILLER WILLIAM C</t>
  </si>
  <si>
    <t>O MEARA TERESA M</t>
  </si>
  <si>
    <t>ONION JAMES</t>
  </si>
  <si>
    <t>ORIENT RICHARD M</t>
  </si>
  <si>
    <t>PADAVICK VINCENT V</t>
  </si>
  <si>
    <t>PRUNTY CHARLES</t>
  </si>
  <si>
    <t>SMITH ADRIAN W</t>
  </si>
  <si>
    <t>STRAIN ANASTASIA M</t>
  </si>
  <si>
    <t>**COURT COSTS ARE ESTIMATED AND WILL CHANGE PRIOR TO THE SALE</t>
  </si>
  <si>
    <t>Address</t>
  </si>
  <si>
    <t>3417 STATION</t>
  </si>
  <si>
    <t xml:space="preserve"> ROME ROCK CREEK</t>
  </si>
  <si>
    <t>181 ROCKAWAY</t>
  </si>
  <si>
    <t xml:space="preserve"> PROSPECT</t>
  </si>
  <si>
    <t xml:space="preserve"> PALMETTO</t>
  </si>
  <si>
    <t xml:space="preserve"> DEER RUN</t>
  </si>
  <si>
    <t>3504 STATION</t>
  </si>
  <si>
    <t xml:space="preserve"> 39TH</t>
  </si>
  <si>
    <t>1014 39TH</t>
  </si>
  <si>
    <t xml:space="preserve"> LAKE (SR 531)</t>
  </si>
  <si>
    <t xml:space="preserve"> WEST</t>
  </si>
  <si>
    <t xml:space="preserve"> DARLING</t>
  </si>
  <si>
    <t xml:space="preserve"> FILLINGHAM</t>
  </si>
  <si>
    <t xml:space="preserve"> 54TH</t>
  </si>
  <si>
    <t>166 VALLEY</t>
  </si>
  <si>
    <t xml:space="preserve"> VALLEY</t>
  </si>
  <si>
    <t xml:space="preserve"> PLANK</t>
  </si>
  <si>
    <t xml:space="preserve"> ANN</t>
  </si>
  <si>
    <t>5319 NATHAN</t>
  </si>
  <si>
    <t xml:space="preserve"> MURRAY EXT</t>
  </si>
  <si>
    <t xml:space="preserve"> OHIO</t>
  </si>
  <si>
    <t xml:space="preserve"> PALMER</t>
  </si>
  <si>
    <t xml:space="preserve"> MORNING STAR</t>
  </si>
  <si>
    <t xml:space="preserve"> ORIOLE</t>
  </si>
  <si>
    <t xml:space="preserve"> LAKEVIEW</t>
  </si>
  <si>
    <t xml:space="preserve"> SHADYSIDE</t>
  </si>
  <si>
    <t xml:space="preserve"> HARTMAN</t>
  </si>
  <si>
    <t xml:space="preserve"> RAVINE</t>
  </si>
  <si>
    <t xml:space="preserve"> GARY</t>
  </si>
  <si>
    <t xml:space="preserve"> STANLEY</t>
  </si>
  <si>
    <t xml:space="preserve"> SOUTH PARK</t>
  </si>
  <si>
    <t xml:space="preserve"> SUNSET</t>
  </si>
  <si>
    <t xml:space="preserve"> WOODWORTH</t>
  </si>
  <si>
    <t xml:space="preserve"> WESTERN STAR</t>
  </si>
  <si>
    <t xml:space="preserve"> JACKSON</t>
  </si>
  <si>
    <t xml:space="preserve"> THRUSH</t>
  </si>
  <si>
    <t xml:space="preserve"> EDEN ROCK</t>
  </si>
  <si>
    <t xml:space="preserve"> LAKE ERIE</t>
  </si>
  <si>
    <t>5637 DUNBAR</t>
  </si>
  <si>
    <t xml:space="preserve"> ULLMAN</t>
  </si>
  <si>
    <t xml:space="preserve"> OLD ORCHARD</t>
  </si>
  <si>
    <t>1106 38TH</t>
  </si>
  <si>
    <t>428 38TH</t>
  </si>
  <si>
    <t xml:space="preserve"> LAKE VUE</t>
  </si>
  <si>
    <t xml:space="preserve"> ERIE</t>
  </si>
  <si>
    <t xml:space="preserve"> 36TH</t>
  </si>
  <si>
    <t xml:space="preserve"> NORTH PARK</t>
  </si>
  <si>
    <t>2580 MAPLE</t>
  </si>
  <si>
    <t>1032 54TH</t>
  </si>
  <si>
    <t xml:space="preserve"> WILLOWBROOK</t>
  </si>
  <si>
    <t>3516 STATION</t>
  </si>
  <si>
    <t xml:space="preserve"> 6TH</t>
  </si>
  <si>
    <t>834 49TH</t>
  </si>
  <si>
    <t xml:space="preserve"> SUGAR CREEK</t>
  </si>
  <si>
    <t>134 HAYWARD</t>
  </si>
  <si>
    <t xml:space="preserve"> LYNDON</t>
  </si>
  <si>
    <t>District</t>
  </si>
  <si>
    <t>ASHTABULA TWP-ASH CITY/ASH CSD</t>
  </si>
  <si>
    <t>GENEVA TWP-G-ON-LAKE VIL-G CSD</t>
  </si>
  <si>
    <t>MOR TWP RMNG RK SHRS V-J A LSD</t>
  </si>
  <si>
    <t>N KINGSVILLE VIL-BUCKEYE LSD</t>
  </si>
  <si>
    <t>CONNEAUT CITY-CONNEAUT CSD</t>
  </si>
  <si>
    <t>ROME TWP-GRAND VALLEY LSD</t>
  </si>
  <si>
    <t>WINDSOR TWP-GRAND VALLEY LSD</t>
  </si>
  <si>
    <t>ASHTABULA TWP-ASHTBL AREA CSD</t>
  </si>
  <si>
    <t>ASH TWP-ASH C-ASH CSD-HARBOR TOPKY</t>
  </si>
  <si>
    <t>ROME TWP-ROMNG SHRS V/GD V LSD</t>
  </si>
  <si>
    <t>ANDOVER TWP-PYMATUNING VAL LSD</t>
  </si>
  <si>
    <t>SAYBROOK TWP-ASHTABULA A CSD</t>
  </si>
  <si>
    <t>WILLMSFLD TWP-PYMATU VAL LSD</t>
  </si>
  <si>
    <t>ROME TP-ROMNG RK SHR V/JEF LSD</t>
  </si>
  <si>
    <t>SAYBROOK TWP-ASHTABULA CTY-CSD</t>
  </si>
  <si>
    <t>HARPERSFIELD TWP-GENEVA CSD</t>
  </si>
  <si>
    <t>MORGAN TWP-ROCK CK VIL-J A LSD</t>
  </si>
  <si>
    <t>SYBRK T-ASH C-ASH CSD-HARBOR TOPKY</t>
  </si>
  <si>
    <t>CONTACT: Tara Frable (440) 576-1484 or</t>
  </si>
  <si>
    <t>updated 10-6-2022</t>
  </si>
  <si>
    <t>sold 10-5-22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</si>
</sst>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00\-000\-00\-000\-00"/>
    <numFmt numFmtId="167" formatCode="0.00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41" fontId="0" fillId="0" borderId="0" xfId="1" applyNumberFormat="1" applyFont="1" applyAlignment="1">
      <alignment horizontal="center"/>
    </xf>
    <xf numFmtId="165" fontId="0" fillId="0" borderId="0" xfId="0" applyNumberFormat="1" applyAlignment="1"/>
    <xf numFmtId="44" fontId="0" fillId="0" borderId="0" xfId="2" applyFont="1"/>
    <xf numFmtId="166" fontId="2" fillId="0" borderId="0" xfId="0" applyNumberFormat="1" applyFont="1" applyAlignment="1">
      <alignment horizontal="center"/>
    </xf>
    <xf numFmtId="0" fontId="2" fillId="0" borderId="0" xfId="0" applyFont="1"/>
    <xf numFmtId="166" fontId="0" fillId="0" borderId="0" xfId="0" applyNumberFormat="1"/>
    <xf numFmtId="167" fontId="0" fillId="0" borderId="0" xfId="0" applyNumberFormat="1"/>
    <xf numFmtId="0" fontId="0" fillId="0" borderId="0" xfId="0" applyFill="1" applyBorder="1" applyAlignment="1">
      <alignment horizontal="center"/>
    </xf>
    <xf numFmtId="44" fontId="0" fillId="0" borderId="0" xfId="0" applyNumberFormat="1"/>
    <xf numFmtId="0" fontId="0" fillId="2" borderId="0" xfId="0" applyFill="1"/>
    <xf numFmtId="166" fontId="0" fillId="2" borderId="0" xfId="0" applyNumberFormat="1" applyFill="1"/>
    <xf numFmtId="0" fontId="0" fillId="2" borderId="0" xfId="0" applyFill="1" applyAlignment="1">
      <alignment horizontal="center"/>
    </xf>
    <xf numFmtId="167" fontId="0" fillId="2" borderId="0" xfId="0" applyNumberFormat="1" applyFill="1"/>
    <xf numFmtId="44" fontId="1" fillId="2" borderId="0" xfId="2" applyFont="1" applyFill="1"/>
    <xf numFmtId="44" fontId="0" fillId="2" borderId="0" xfId="0" applyNumberFormat="1" applyFill="1"/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2" borderId="0" xfId="0" applyFont="1" applyFill="1"/>
    <xf numFmtId="164" fontId="1" fillId="2" borderId="0" xfId="1" applyNumberFormat="1" applyFont="1" applyFill="1" applyAlignment="1">
      <alignment horizontal="center"/>
    </xf>
    <xf numFmtId="0" fontId="0" fillId="0" borderId="0" xfId="0" applyNumberFormat="1"/>
    <xf numFmtId="0" fontId="0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41" fontId="2" fillId="0" borderId="0" xfId="1" applyNumberFormat="1" applyFont="1" applyBorder="1" applyAlignment="1">
      <alignment horizontal="center"/>
    </xf>
    <xf numFmtId="165" fontId="2" fillId="0" borderId="0" xfId="0" applyNumberFormat="1" applyFont="1" applyBorder="1" applyAlignment="1"/>
    <xf numFmtId="44" fontId="2" fillId="0" borderId="0" xfId="2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41" fontId="2" fillId="0" borderId="1" xfId="1" applyNumberFormat="1" applyFont="1" applyBorder="1" applyAlignment="1">
      <alignment horizontal="center"/>
    </xf>
    <xf numFmtId="165" fontId="2" fillId="0" borderId="1" xfId="0" applyNumberFormat="1" applyFont="1" applyBorder="1" applyAlignment="1"/>
    <xf numFmtId="44" fontId="2" fillId="0" borderId="1" xfId="2" applyFont="1" applyBorder="1"/>
    <xf numFmtId="0" fontId="0" fillId="0" borderId="1" xfId="0" applyBorder="1"/>
    <xf numFmtId="44" fontId="2" fillId="0" borderId="0" xfId="0" applyNumberFormat="1" applyFont="1"/>
    <xf numFmtId="44" fontId="2" fillId="0" borderId="0" xfId="2" applyFont="1"/>
    <xf numFmtId="0" fontId="0" fillId="2" borderId="0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166" fontId="4" fillId="0" borderId="0" xfId="0" applyNumberFormat="1" applyFont="1"/>
    <xf numFmtId="0" fontId="4" fillId="0" borderId="0" xfId="0" applyFont="1" applyAlignment="1">
      <alignment horizontal="center"/>
    </xf>
    <xf numFmtId="167" fontId="4" fillId="0" borderId="0" xfId="0" applyNumberFormat="1" applyFont="1"/>
    <xf numFmtId="44" fontId="4" fillId="0" borderId="0" xfId="2" applyFont="1"/>
    <xf numFmtId="0" fontId="4" fillId="0" borderId="0" xfId="0" applyFont="1" applyFill="1" applyBorder="1" applyAlignment="1">
      <alignment horizontal="center"/>
    </xf>
    <xf numFmtId="44" fontId="4" fillId="0" borderId="0" xfId="0" applyNumberFormat="1" applyFont="1"/>
    <xf numFmtId="0" fontId="2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4"/>
  <sheetViews>
    <sheetView tabSelected="1" topLeftCell="A67" zoomScaleNormal="100" workbookViewId="0">
      <selection activeCell="S32" sqref="S32"/>
    </sheetView>
  </sheetViews>
  <sheetFormatPr defaultRowHeight="12.75" x14ac:dyDescent="0.2"/>
  <cols>
    <col min="1" max="1" width="4" bestFit="1" customWidth="1"/>
    <col min="2" max="2" width="39.42578125" customWidth="1"/>
    <col min="3" max="3" width="16.42578125" style="2" customWidth="1"/>
    <col min="4" max="4" width="21.140625" style="2" bestFit="1" customWidth="1"/>
    <col min="5" max="5" width="41.28515625" style="2" customWidth="1"/>
    <col min="6" max="6" width="8.7109375" style="3" customWidth="1"/>
    <col min="7" max="7" width="7.7109375" style="4" bestFit="1" customWidth="1"/>
    <col min="8" max="8" width="8.28515625" style="4" customWidth="1"/>
    <col min="9" max="9" width="9" style="5" customWidth="1"/>
    <col min="10" max="10" width="12" style="6" customWidth="1"/>
    <col min="11" max="11" width="9.28515625" customWidth="1"/>
    <col min="12" max="12" width="14" customWidth="1"/>
    <col min="13" max="13" width="5.28515625" customWidth="1"/>
    <col min="14" max="16" width="8.85546875" style="6"/>
    <col min="17" max="17" width="10.85546875" style="6" bestFit="1" customWidth="1"/>
    <col min="18" max="18" width="12" style="6" bestFit="1" customWidth="1"/>
  </cols>
  <sheetData>
    <row r="1" spans="2:18" x14ac:dyDescent="0.2">
      <c r="B1" s="24" t="s">
        <v>179</v>
      </c>
    </row>
    <row r="3" spans="2:18" x14ac:dyDescent="0.2">
      <c r="B3" s="49" t="s">
        <v>0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2:18" x14ac:dyDescent="0.2">
      <c r="B4" s="49" t="s">
        <v>1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</row>
    <row r="5" spans="2:18" x14ac:dyDescent="0.2">
      <c r="B5" s="49" t="s">
        <v>2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7" spans="2:18" x14ac:dyDescent="0.2">
      <c r="B7" s="24" t="s">
        <v>178</v>
      </c>
    </row>
    <row r="8" spans="2:18" x14ac:dyDescent="0.2">
      <c r="B8" t="s">
        <v>3</v>
      </c>
      <c r="K8" t="s">
        <v>4</v>
      </c>
    </row>
    <row r="9" spans="2:18" x14ac:dyDescent="0.2">
      <c r="B9" t="s">
        <v>5</v>
      </c>
      <c r="K9" t="s">
        <v>6</v>
      </c>
    </row>
    <row r="10" spans="2:18" x14ac:dyDescent="0.2">
      <c r="B10" s="1" t="s">
        <v>7</v>
      </c>
    </row>
    <row r="11" spans="2:18" x14ac:dyDescent="0.2">
      <c r="B11" s="1" t="s">
        <v>8</v>
      </c>
      <c r="K11" t="s">
        <v>9</v>
      </c>
    </row>
    <row r="12" spans="2:18" x14ac:dyDescent="0.2">
      <c r="K12" t="s">
        <v>10</v>
      </c>
    </row>
    <row r="13" spans="2:18" x14ac:dyDescent="0.2">
      <c r="B13" s="1" t="s">
        <v>11</v>
      </c>
      <c r="K13" t="s">
        <v>12</v>
      </c>
    </row>
    <row r="14" spans="2:18" x14ac:dyDescent="0.2">
      <c r="B14" s="1" t="s">
        <v>13</v>
      </c>
    </row>
    <row r="15" spans="2:18" x14ac:dyDescent="0.2">
      <c r="B15" s="1" t="s">
        <v>14</v>
      </c>
    </row>
    <row r="16" spans="2:18" x14ac:dyDescent="0.2">
      <c r="B16" s="1"/>
    </row>
    <row r="17" spans="1:18" x14ac:dyDescent="0.2">
      <c r="C17" s="7" t="s">
        <v>15</v>
      </c>
      <c r="D17" s="7"/>
      <c r="E17" s="7"/>
    </row>
    <row r="18" spans="1:18" x14ac:dyDescent="0.2">
      <c r="C18" s="7"/>
      <c r="D18" s="7"/>
      <c r="E18" s="7"/>
      <c r="N18" s="6" t="s">
        <v>16</v>
      </c>
    </row>
    <row r="19" spans="1:18" x14ac:dyDescent="0.2">
      <c r="B19" s="25"/>
      <c r="C19" s="26"/>
      <c r="D19" s="26"/>
      <c r="E19" s="26"/>
      <c r="F19" s="27" t="s">
        <v>17</v>
      </c>
      <c r="G19" s="28" t="s">
        <v>18</v>
      </c>
      <c r="H19" s="28" t="s">
        <v>19</v>
      </c>
      <c r="I19" s="29"/>
      <c r="J19" s="30" t="s">
        <v>20</v>
      </c>
      <c r="K19" s="25" t="s">
        <v>21</v>
      </c>
      <c r="L19" s="25" t="s">
        <v>22</v>
      </c>
      <c r="M19" s="25"/>
      <c r="N19" s="30" t="s">
        <v>23</v>
      </c>
      <c r="O19" s="30" t="s">
        <v>23</v>
      </c>
      <c r="P19" s="30" t="s">
        <v>24</v>
      </c>
      <c r="Q19" s="30"/>
      <c r="R19" s="30" t="s">
        <v>25</v>
      </c>
    </row>
    <row r="20" spans="1:18" s="37" customFormat="1" x14ac:dyDescent="0.2">
      <c r="B20" s="31" t="s">
        <v>26</v>
      </c>
      <c r="C20" s="32" t="s">
        <v>27</v>
      </c>
      <c r="D20" s="32" t="s">
        <v>102</v>
      </c>
      <c r="E20" s="32" t="s">
        <v>159</v>
      </c>
      <c r="F20" s="33" t="s">
        <v>28</v>
      </c>
      <c r="G20" s="34" t="s">
        <v>29</v>
      </c>
      <c r="H20" s="34" t="s">
        <v>30</v>
      </c>
      <c r="I20" s="35" t="s">
        <v>31</v>
      </c>
      <c r="J20" s="36" t="s">
        <v>32</v>
      </c>
      <c r="K20" s="31" t="s">
        <v>33</v>
      </c>
      <c r="L20" s="31" t="s">
        <v>34</v>
      </c>
      <c r="M20" s="31"/>
      <c r="N20" s="36" t="s">
        <v>35</v>
      </c>
      <c r="O20" s="36" t="s">
        <v>36</v>
      </c>
      <c r="P20" s="36" t="s">
        <v>37</v>
      </c>
      <c r="Q20" s="36" t="s">
        <v>38</v>
      </c>
      <c r="R20" s="36" t="s">
        <v>39</v>
      </c>
    </row>
    <row r="22" spans="1:18" x14ac:dyDescent="0.2">
      <c r="A22" s="8">
        <v>1</v>
      </c>
      <c r="B22" t="s">
        <v>40</v>
      </c>
      <c r="C22" s="9">
        <v>52180005200</v>
      </c>
      <c r="D22" s="23" t="s">
        <v>103</v>
      </c>
      <c r="E22" t="s">
        <v>160</v>
      </c>
      <c r="F22">
        <v>3700</v>
      </c>
      <c r="G22" s="2">
        <v>0</v>
      </c>
      <c r="H22">
        <v>3700</v>
      </c>
      <c r="I22" s="10">
        <v>0.21</v>
      </c>
      <c r="J22" s="6">
        <v>7824.31</v>
      </c>
      <c r="K22" s="11">
        <v>414.02</v>
      </c>
      <c r="L22" s="12">
        <f>SUM(J22:K22)</f>
        <v>8238.33</v>
      </c>
      <c r="N22" s="6">
        <v>42</v>
      </c>
      <c r="O22" s="6">
        <v>45</v>
      </c>
      <c r="P22" s="6">
        <v>0.5</v>
      </c>
      <c r="Q22" s="6">
        <v>0.5</v>
      </c>
      <c r="R22" s="6">
        <f>SUM(N22:Q22)</f>
        <v>88</v>
      </c>
    </row>
    <row r="23" spans="1:18" x14ac:dyDescent="0.2">
      <c r="A23" s="8">
        <v>2</v>
      </c>
      <c r="B23" t="s">
        <v>41</v>
      </c>
      <c r="C23" s="9">
        <v>650031010000</v>
      </c>
      <c r="D23" s="9" t="s">
        <v>104</v>
      </c>
      <c r="E23" t="s">
        <v>162</v>
      </c>
      <c r="F23">
        <v>4000</v>
      </c>
      <c r="G23" s="2">
        <v>0</v>
      </c>
      <c r="H23">
        <v>4000</v>
      </c>
      <c r="I23" s="10">
        <v>0.35</v>
      </c>
      <c r="J23" s="6">
        <v>13777.68</v>
      </c>
      <c r="K23" s="11">
        <v>414.02</v>
      </c>
      <c r="L23" s="12">
        <f t="shared" ref="L23:L86" si="0">SUM(J23:K23)</f>
        <v>14191.7</v>
      </c>
      <c r="N23" s="6">
        <v>42</v>
      </c>
      <c r="O23" s="6">
        <v>45</v>
      </c>
      <c r="P23" s="6">
        <v>0.5</v>
      </c>
      <c r="Q23" s="6">
        <v>0.5</v>
      </c>
      <c r="R23" s="6">
        <f t="shared" ref="R23:R86" si="1">SUM(N23:Q23)</f>
        <v>88</v>
      </c>
    </row>
    <row r="24" spans="1:18" x14ac:dyDescent="0.2">
      <c r="A24" s="8">
        <v>3</v>
      </c>
      <c r="B24" t="s">
        <v>42</v>
      </c>
      <c r="C24" s="9">
        <v>670012002700</v>
      </c>
      <c r="D24" s="9" t="s">
        <v>105</v>
      </c>
      <c r="E24" t="s">
        <v>169</v>
      </c>
      <c r="F24">
        <v>4000</v>
      </c>
      <c r="G24" s="2">
        <v>0</v>
      </c>
      <c r="H24">
        <v>4000</v>
      </c>
      <c r="I24" s="10">
        <v>0.27</v>
      </c>
      <c r="J24" s="6">
        <v>12644.51</v>
      </c>
      <c r="K24" s="11">
        <v>414.02</v>
      </c>
      <c r="L24" s="12">
        <f t="shared" si="0"/>
        <v>13058.53</v>
      </c>
      <c r="N24" s="6">
        <v>42</v>
      </c>
      <c r="O24" s="6">
        <v>45</v>
      </c>
      <c r="P24" s="6">
        <v>0.5</v>
      </c>
      <c r="Q24" s="6">
        <v>0.5</v>
      </c>
      <c r="R24" s="6">
        <f t="shared" si="1"/>
        <v>88</v>
      </c>
    </row>
    <row r="25" spans="1:18" x14ac:dyDescent="0.2">
      <c r="A25" s="8">
        <v>4</v>
      </c>
      <c r="B25" t="s">
        <v>43</v>
      </c>
      <c r="C25" s="9">
        <v>52160009700</v>
      </c>
      <c r="D25" s="9" t="s">
        <v>106</v>
      </c>
      <c r="E25" t="s">
        <v>160</v>
      </c>
      <c r="F25">
        <v>2800</v>
      </c>
      <c r="G25" s="2">
        <v>0</v>
      </c>
      <c r="H25">
        <v>2800</v>
      </c>
      <c r="I25" s="10">
        <v>0.14000000000000001</v>
      </c>
      <c r="J25" s="6">
        <v>5569.4</v>
      </c>
      <c r="K25" s="11">
        <v>414.02</v>
      </c>
      <c r="L25" s="12">
        <f t="shared" si="0"/>
        <v>5983.42</v>
      </c>
      <c r="N25" s="6">
        <v>42</v>
      </c>
      <c r="O25" s="6">
        <v>45</v>
      </c>
      <c r="P25" s="6">
        <v>0.5</v>
      </c>
      <c r="Q25" s="6">
        <v>0.5</v>
      </c>
      <c r="R25" s="6">
        <f t="shared" si="1"/>
        <v>88</v>
      </c>
    </row>
    <row r="26" spans="1:18" x14ac:dyDescent="0.2">
      <c r="A26" s="8">
        <v>5</v>
      </c>
      <c r="B26" t="s">
        <v>44</v>
      </c>
      <c r="C26" s="9">
        <v>210350016900</v>
      </c>
      <c r="D26" s="9" t="s">
        <v>107</v>
      </c>
      <c r="E26" t="s">
        <v>161</v>
      </c>
      <c r="F26">
        <v>5700</v>
      </c>
      <c r="G26" s="2">
        <v>0</v>
      </c>
      <c r="H26">
        <v>5700</v>
      </c>
      <c r="I26" s="10">
        <v>0.11</v>
      </c>
      <c r="J26" s="6">
        <v>2552.48</v>
      </c>
      <c r="K26" s="11">
        <v>414.02</v>
      </c>
      <c r="L26" s="12">
        <f t="shared" si="0"/>
        <v>2966.5</v>
      </c>
      <c r="N26" s="6">
        <v>42</v>
      </c>
      <c r="O26" s="6">
        <v>45</v>
      </c>
      <c r="P26" s="6">
        <v>0.5</v>
      </c>
      <c r="Q26" s="6">
        <v>0.5</v>
      </c>
      <c r="R26" s="6">
        <f t="shared" si="1"/>
        <v>88</v>
      </c>
    </row>
    <row r="27" spans="1:18" x14ac:dyDescent="0.2">
      <c r="A27" s="8">
        <v>6</v>
      </c>
      <c r="B27" t="s">
        <v>44</v>
      </c>
      <c r="C27" s="9">
        <v>210350017000</v>
      </c>
      <c r="D27" s="9" t="s">
        <v>107</v>
      </c>
      <c r="E27" t="s">
        <v>161</v>
      </c>
      <c r="F27">
        <v>5700</v>
      </c>
      <c r="G27" s="2">
        <v>0</v>
      </c>
      <c r="H27">
        <v>5700</v>
      </c>
      <c r="I27" s="10">
        <v>0.11</v>
      </c>
      <c r="J27" s="6">
        <v>2552.48</v>
      </c>
      <c r="K27" s="11">
        <v>414.02</v>
      </c>
      <c r="L27" s="12">
        <f t="shared" si="0"/>
        <v>2966.5</v>
      </c>
      <c r="N27" s="6">
        <v>42</v>
      </c>
      <c r="O27" s="6">
        <v>45</v>
      </c>
      <c r="P27" s="6">
        <v>0.5</v>
      </c>
      <c r="Q27" s="6">
        <v>0.5</v>
      </c>
      <c r="R27" s="6">
        <f t="shared" si="1"/>
        <v>88</v>
      </c>
    </row>
    <row r="28" spans="1:18" x14ac:dyDescent="0.2">
      <c r="A28" s="8">
        <v>7</v>
      </c>
      <c r="B28" t="s">
        <v>45</v>
      </c>
      <c r="C28" s="9">
        <v>650121005200</v>
      </c>
      <c r="D28" s="9" t="s">
        <v>108</v>
      </c>
      <c r="E28" t="s">
        <v>162</v>
      </c>
      <c r="F28">
        <v>4000</v>
      </c>
      <c r="G28" s="2">
        <v>0</v>
      </c>
      <c r="H28">
        <v>4000</v>
      </c>
      <c r="I28" s="10">
        <v>0.24</v>
      </c>
      <c r="J28" s="6">
        <v>14380.85</v>
      </c>
      <c r="K28" s="11">
        <v>414.02</v>
      </c>
      <c r="L28" s="12">
        <f t="shared" si="0"/>
        <v>14794.87</v>
      </c>
      <c r="N28" s="6">
        <v>42</v>
      </c>
      <c r="O28" s="6">
        <v>45</v>
      </c>
      <c r="P28" s="6">
        <v>0.5</v>
      </c>
      <c r="Q28" s="6">
        <v>0.5</v>
      </c>
      <c r="R28" s="6">
        <f t="shared" si="1"/>
        <v>88</v>
      </c>
    </row>
    <row r="29" spans="1:18" x14ac:dyDescent="0.2">
      <c r="A29" s="8">
        <v>8</v>
      </c>
      <c r="B29" t="s">
        <v>46</v>
      </c>
      <c r="C29" s="9">
        <v>52190013000</v>
      </c>
      <c r="D29" s="9" t="s">
        <v>109</v>
      </c>
      <c r="E29" t="s">
        <v>160</v>
      </c>
      <c r="F29">
        <v>3000</v>
      </c>
      <c r="G29" s="2">
        <v>0</v>
      </c>
      <c r="H29">
        <v>3000</v>
      </c>
      <c r="I29" s="10">
        <v>0.09</v>
      </c>
      <c r="J29" s="6">
        <v>3188.05</v>
      </c>
      <c r="K29" s="11">
        <v>414.02</v>
      </c>
      <c r="L29" s="12">
        <f t="shared" si="0"/>
        <v>3602.07</v>
      </c>
      <c r="N29" s="6">
        <v>42</v>
      </c>
      <c r="O29" s="6">
        <v>45</v>
      </c>
      <c r="P29" s="6">
        <v>0.5</v>
      </c>
      <c r="Q29" s="6">
        <v>0.5</v>
      </c>
      <c r="R29" s="6">
        <f t="shared" si="1"/>
        <v>88</v>
      </c>
    </row>
    <row r="30" spans="1:18" x14ac:dyDescent="0.2">
      <c r="A30" s="8">
        <v>9</v>
      </c>
      <c r="B30" t="s">
        <v>47</v>
      </c>
      <c r="C30" s="9">
        <v>650990002300</v>
      </c>
      <c r="D30" s="9" t="s">
        <v>104</v>
      </c>
      <c r="E30" t="s">
        <v>162</v>
      </c>
      <c r="F30">
        <v>4000</v>
      </c>
      <c r="G30" s="2">
        <v>0</v>
      </c>
      <c r="H30">
        <v>4000</v>
      </c>
      <c r="I30" s="10">
        <v>0.27</v>
      </c>
      <c r="J30" s="6">
        <v>11820.55</v>
      </c>
      <c r="K30" s="11">
        <v>414.02</v>
      </c>
      <c r="L30" s="12">
        <f t="shared" si="0"/>
        <v>12234.57</v>
      </c>
      <c r="N30" s="6">
        <v>42</v>
      </c>
      <c r="O30" s="6">
        <v>45</v>
      </c>
      <c r="P30" s="6">
        <v>0.5</v>
      </c>
      <c r="Q30" s="6">
        <v>0.5</v>
      </c>
      <c r="R30" s="6">
        <f t="shared" si="1"/>
        <v>88</v>
      </c>
    </row>
    <row r="31" spans="1:18" x14ac:dyDescent="0.2">
      <c r="A31" s="8">
        <v>10</v>
      </c>
      <c r="B31" t="s">
        <v>48</v>
      </c>
      <c r="C31" s="9">
        <v>53060014200</v>
      </c>
      <c r="D31" s="9" t="s">
        <v>110</v>
      </c>
      <c r="E31" t="s">
        <v>160</v>
      </c>
      <c r="F31">
        <v>3000</v>
      </c>
      <c r="G31" s="2">
        <v>0</v>
      </c>
      <c r="H31">
        <v>3000</v>
      </c>
      <c r="I31" s="10">
        <v>0.14000000000000001</v>
      </c>
      <c r="J31" s="6">
        <v>3533.41</v>
      </c>
      <c r="K31" s="11">
        <v>414.02</v>
      </c>
      <c r="L31" s="12">
        <f t="shared" si="0"/>
        <v>3947.43</v>
      </c>
      <c r="N31" s="6">
        <v>42</v>
      </c>
      <c r="O31" s="6">
        <v>45</v>
      </c>
      <c r="P31" s="6">
        <v>0.5</v>
      </c>
      <c r="Q31" s="6">
        <v>0.5</v>
      </c>
      <c r="R31" s="6">
        <f t="shared" si="1"/>
        <v>88</v>
      </c>
    </row>
    <row r="32" spans="1:18" x14ac:dyDescent="0.2">
      <c r="A32" s="8">
        <v>11</v>
      </c>
      <c r="B32" t="s">
        <v>48</v>
      </c>
      <c r="C32" s="9">
        <v>53060014300</v>
      </c>
      <c r="D32" s="9" t="s">
        <v>111</v>
      </c>
      <c r="E32" t="s">
        <v>160</v>
      </c>
      <c r="F32">
        <v>3000</v>
      </c>
      <c r="G32" s="2">
        <v>0</v>
      </c>
      <c r="H32">
        <v>3000</v>
      </c>
      <c r="I32" s="10">
        <v>0.14000000000000001</v>
      </c>
      <c r="J32" s="6">
        <v>35222.68</v>
      </c>
      <c r="K32" s="11">
        <v>414.02</v>
      </c>
      <c r="L32" s="12">
        <f t="shared" si="0"/>
        <v>35636.699999999997</v>
      </c>
      <c r="N32" s="6">
        <v>42</v>
      </c>
      <c r="O32" s="6">
        <v>45</v>
      </c>
      <c r="P32" s="6">
        <v>0.5</v>
      </c>
      <c r="Q32" s="6">
        <v>0.5</v>
      </c>
      <c r="R32" s="6">
        <f t="shared" si="1"/>
        <v>88</v>
      </c>
    </row>
    <row r="33" spans="1:19" x14ac:dyDescent="0.2">
      <c r="A33" s="41">
        <v>12</v>
      </c>
      <c r="B33" s="42" t="s">
        <v>49</v>
      </c>
      <c r="C33" s="43">
        <v>280412032400</v>
      </c>
      <c r="D33" s="43" t="s">
        <v>112</v>
      </c>
      <c r="E33" s="42" t="s">
        <v>163</v>
      </c>
      <c r="F33" s="42">
        <v>3900</v>
      </c>
      <c r="G33" s="44">
        <v>0</v>
      </c>
      <c r="H33" s="42">
        <v>3900</v>
      </c>
      <c r="I33" s="45">
        <v>0.09</v>
      </c>
      <c r="J33" s="46">
        <v>1782.63</v>
      </c>
      <c r="K33" s="47">
        <v>414.02</v>
      </c>
      <c r="L33" s="48">
        <f t="shared" si="0"/>
        <v>2196.65</v>
      </c>
      <c r="M33" s="42"/>
      <c r="N33" s="46">
        <v>42</v>
      </c>
      <c r="O33" s="46">
        <v>45</v>
      </c>
      <c r="P33" s="46">
        <v>0.5</v>
      </c>
      <c r="Q33" s="46">
        <v>0.5</v>
      </c>
      <c r="R33" s="46">
        <f t="shared" si="1"/>
        <v>88</v>
      </c>
      <c r="S33" t="s">
        <v>180</v>
      </c>
    </row>
    <row r="34" spans="1:19" x14ac:dyDescent="0.2">
      <c r="A34" s="8">
        <v>13</v>
      </c>
      <c r="B34" t="s">
        <v>50</v>
      </c>
      <c r="C34" s="9">
        <v>210350013000</v>
      </c>
      <c r="D34" s="9" t="s">
        <v>107</v>
      </c>
      <c r="E34" t="s">
        <v>161</v>
      </c>
      <c r="F34">
        <v>5500</v>
      </c>
      <c r="G34" s="2">
        <v>0</v>
      </c>
      <c r="H34">
        <v>5500</v>
      </c>
      <c r="I34" s="10">
        <v>0.11</v>
      </c>
      <c r="J34" s="6">
        <v>2488.71</v>
      </c>
      <c r="K34" s="11">
        <v>414.02</v>
      </c>
      <c r="L34" s="12">
        <f t="shared" si="0"/>
        <v>2902.73</v>
      </c>
      <c r="N34" s="6">
        <v>42</v>
      </c>
      <c r="O34" s="6">
        <v>45</v>
      </c>
      <c r="P34" s="6">
        <v>0.5</v>
      </c>
      <c r="Q34" s="6">
        <v>0.5</v>
      </c>
      <c r="R34" s="6">
        <f t="shared" si="1"/>
        <v>88</v>
      </c>
    </row>
    <row r="35" spans="1:19" x14ac:dyDescent="0.2">
      <c r="A35" s="8">
        <v>14</v>
      </c>
      <c r="B35" t="s">
        <v>50</v>
      </c>
      <c r="C35" s="9">
        <v>210350013100</v>
      </c>
      <c r="D35" s="9" t="s">
        <v>107</v>
      </c>
      <c r="E35" t="s">
        <v>161</v>
      </c>
      <c r="F35">
        <v>5500</v>
      </c>
      <c r="G35" s="2">
        <v>0</v>
      </c>
      <c r="H35">
        <v>5500</v>
      </c>
      <c r="I35" s="10">
        <v>0.11</v>
      </c>
      <c r="J35" s="6">
        <v>2495.98</v>
      </c>
      <c r="K35" s="11">
        <v>414.02</v>
      </c>
      <c r="L35" s="12">
        <f t="shared" si="0"/>
        <v>2910</v>
      </c>
      <c r="N35" s="6">
        <v>42</v>
      </c>
      <c r="O35" s="6">
        <v>45</v>
      </c>
      <c r="P35" s="6">
        <v>0.5</v>
      </c>
      <c r="Q35" s="6">
        <v>0.5</v>
      </c>
      <c r="R35" s="6">
        <f t="shared" si="1"/>
        <v>88</v>
      </c>
    </row>
    <row r="36" spans="1:19" x14ac:dyDescent="0.2">
      <c r="A36" s="8">
        <v>15</v>
      </c>
      <c r="B36" s="13" t="s">
        <v>51</v>
      </c>
      <c r="C36" s="14">
        <v>53110002200</v>
      </c>
      <c r="D36" s="14" t="s">
        <v>113</v>
      </c>
      <c r="E36" s="13" t="s">
        <v>160</v>
      </c>
      <c r="F36" s="13">
        <v>600</v>
      </c>
      <c r="G36" s="15">
        <v>0</v>
      </c>
      <c r="H36" s="13">
        <v>600</v>
      </c>
      <c r="I36" s="16">
        <v>0.1</v>
      </c>
      <c r="J36" s="17">
        <v>1263.46</v>
      </c>
      <c r="K36" s="40">
        <v>828.04</v>
      </c>
      <c r="L36" s="18">
        <f>SUM(J36, J37, K36)</f>
        <v>3043.37</v>
      </c>
      <c r="M36" s="13"/>
      <c r="N36" s="17">
        <v>50</v>
      </c>
      <c r="O36" s="17">
        <v>45</v>
      </c>
      <c r="P36" s="17">
        <v>1</v>
      </c>
      <c r="Q36" s="17">
        <v>0.5</v>
      </c>
      <c r="R36" s="17">
        <f t="shared" si="1"/>
        <v>96.5</v>
      </c>
    </row>
    <row r="37" spans="1:19" x14ac:dyDescent="0.2">
      <c r="A37" s="8"/>
      <c r="B37" s="13" t="s">
        <v>52</v>
      </c>
      <c r="C37" s="14">
        <v>53110002600</v>
      </c>
      <c r="D37" s="14" t="s">
        <v>113</v>
      </c>
      <c r="E37" s="13" t="s">
        <v>160</v>
      </c>
      <c r="F37" s="13">
        <v>400</v>
      </c>
      <c r="G37" s="15">
        <v>0</v>
      </c>
      <c r="H37" s="13">
        <v>400</v>
      </c>
      <c r="I37" s="16">
        <v>0.05</v>
      </c>
      <c r="J37" s="17">
        <v>951.87</v>
      </c>
      <c r="K37" s="13"/>
      <c r="L37" s="13"/>
      <c r="M37" s="13"/>
      <c r="N37" s="17"/>
      <c r="O37" s="17"/>
      <c r="P37" s="17"/>
      <c r="Q37" s="17"/>
      <c r="R37" s="17">
        <f>SUM(N37:Q37)</f>
        <v>0</v>
      </c>
    </row>
    <row r="38" spans="1:19" x14ac:dyDescent="0.2">
      <c r="A38" s="8">
        <v>16</v>
      </c>
      <c r="B38" t="s">
        <v>53</v>
      </c>
      <c r="C38" s="9">
        <v>53110002500</v>
      </c>
      <c r="D38" s="9" t="s">
        <v>113</v>
      </c>
      <c r="E38" t="s">
        <v>160</v>
      </c>
      <c r="F38">
        <v>100</v>
      </c>
      <c r="G38" s="2">
        <v>0</v>
      </c>
      <c r="H38">
        <v>100</v>
      </c>
      <c r="I38" s="10">
        <v>0.01</v>
      </c>
      <c r="J38" s="6">
        <v>369.78</v>
      </c>
      <c r="K38" s="11">
        <v>414.02</v>
      </c>
      <c r="L38" s="12">
        <f t="shared" si="0"/>
        <v>783.8</v>
      </c>
      <c r="N38" s="6">
        <v>42</v>
      </c>
      <c r="O38" s="6">
        <v>45</v>
      </c>
      <c r="P38" s="6">
        <v>0.5</v>
      </c>
      <c r="Q38" s="6">
        <v>0.5</v>
      </c>
      <c r="R38" s="6">
        <f t="shared" si="1"/>
        <v>88</v>
      </c>
    </row>
    <row r="39" spans="1:19" x14ac:dyDescent="0.2">
      <c r="A39" s="8">
        <v>17</v>
      </c>
      <c r="B39" t="s">
        <v>53</v>
      </c>
      <c r="C39" s="9">
        <v>122110004800</v>
      </c>
      <c r="D39" s="9" t="s">
        <v>114</v>
      </c>
      <c r="E39" t="s">
        <v>164</v>
      </c>
      <c r="F39">
        <v>2600</v>
      </c>
      <c r="G39" s="2">
        <v>0</v>
      </c>
      <c r="H39">
        <v>2600</v>
      </c>
      <c r="I39" s="10">
        <v>0.11</v>
      </c>
      <c r="J39" s="6">
        <v>2205.16</v>
      </c>
      <c r="K39" s="11">
        <v>414.02</v>
      </c>
      <c r="L39" s="12">
        <f t="shared" si="0"/>
        <v>2619.1799999999998</v>
      </c>
      <c r="N39" s="6">
        <v>42</v>
      </c>
      <c r="O39" s="6">
        <v>45</v>
      </c>
      <c r="P39" s="6">
        <v>0.5</v>
      </c>
      <c r="Q39" s="6">
        <v>0.5</v>
      </c>
      <c r="R39" s="6">
        <f t="shared" si="1"/>
        <v>88</v>
      </c>
    </row>
    <row r="40" spans="1:19" x14ac:dyDescent="0.2">
      <c r="A40" s="41">
        <v>18</v>
      </c>
      <c r="B40" s="42" t="s">
        <v>54</v>
      </c>
      <c r="C40" s="43">
        <v>460150001700</v>
      </c>
      <c r="D40" s="43" t="s">
        <v>115</v>
      </c>
      <c r="E40" s="42" t="s">
        <v>165</v>
      </c>
      <c r="F40" s="42">
        <v>5600</v>
      </c>
      <c r="G40" s="44">
        <v>0</v>
      </c>
      <c r="H40" s="42">
        <v>5600</v>
      </c>
      <c r="I40" s="45">
        <v>1.9</v>
      </c>
      <c r="J40" s="46">
        <v>3876.6</v>
      </c>
      <c r="K40" s="47">
        <v>414.02</v>
      </c>
      <c r="L40" s="48">
        <f t="shared" si="0"/>
        <v>4290.62</v>
      </c>
      <c r="M40" s="42"/>
      <c r="N40" s="46">
        <v>42</v>
      </c>
      <c r="O40" s="46">
        <v>45</v>
      </c>
      <c r="P40" s="46">
        <v>0.5</v>
      </c>
      <c r="Q40" s="46">
        <v>0.5</v>
      </c>
      <c r="R40" s="46">
        <f t="shared" si="1"/>
        <v>88</v>
      </c>
      <c r="S40" t="s">
        <v>180</v>
      </c>
    </row>
    <row r="41" spans="1:19" x14ac:dyDescent="0.2">
      <c r="A41" s="8">
        <v>19</v>
      </c>
      <c r="B41" t="s">
        <v>55</v>
      </c>
      <c r="C41" s="9">
        <v>51060005900</v>
      </c>
      <c r="D41" s="9" t="s">
        <v>116</v>
      </c>
      <c r="E41" t="s">
        <v>160</v>
      </c>
      <c r="F41">
        <v>3900</v>
      </c>
      <c r="G41" s="2">
        <v>0</v>
      </c>
      <c r="H41">
        <v>3900</v>
      </c>
      <c r="I41" s="10">
        <v>0.26</v>
      </c>
      <c r="J41" s="6">
        <v>12596.01</v>
      </c>
      <c r="K41" s="11">
        <v>414.02</v>
      </c>
      <c r="L41" s="12">
        <f t="shared" si="0"/>
        <v>13010.03</v>
      </c>
      <c r="N41" s="6">
        <v>42</v>
      </c>
      <c r="O41" s="6">
        <v>45</v>
      </c>
      <c r="P41" s="6">
        <v>0.5</v>
      </c>
      <c r="Q41" s="6">
        <v>0.5</v>
      </c>
      <c r="R41" s="6">
        <f t="shared" si="1"/>
        <v>88</v>
      </c>
    </row>
    <row r="42" spans="1:19" x14ac:dyDescent="0.2">
      <c r="A42" s="8">
        <v>20</v>
      </c>
      <c r="B42" t="s">
        <v>56</v>
      </c>
      <c r="C42" s="9">
        <v>122090009700</v>
      </c>
      <c r="D42" s="9" t="s">
        <v>117</v>
      </c>
      <c r="E42" t="s">
        <v>164</v>
      </c>
      <c r="F42">
        <v>3300</v>
      </c>
      <c r="G42" s="2">
        <v>0</v>
      </c>
      <c r="H42">
        <v>3300</v>
      </c>
      <c r="I42" s="10">
        <v>0.13</v>
      </c>
      <c r="J42" s="6">
        <v>19381.77</v>
      </c>
      <c r="K42" s="11">
        <v>414.02</v>
      </c>
      <c r="L42" s="12">
        <f t="shared" si="0"/>
        <v>19795.79</v>
      </c>
      <c r="N42" s="6">
        <v>42</v>
      </c>
      <c r="O42" s="6">
        <v>45</v>
      </c>
      <c r="P42" s="6">
        <v>0.5</v>
      </c>
      <c r="Q42" s="6">
        <v>0.5</v>
      </c>
      <c r="R42" s="6">
        <f t="shared" si="1"/>
        <v>88</v>
      </c>
    </row>
    <row r="43" spans="1:19" x14ac:dyDescent="0.2">
      <c r="A43" s="8">
        <v>21</v>
      </c>
      <c r="B43" t="s">
        <v>56</v>
      </c>
      <c r="C43" s="9">
        <v>122090009800</v>
      </c>
      <c r="D43" s="9" t="s">
        <v>118</v>
      </c>
      <c r="E43" t="s">
        <v>164</v>
      </c>
      <c r="F43">
        <v>9900</v>
      </c>
      <c r="G43" s="2">
        <v>0</v>
      </c>
      <c r="H43">
        <v>9900</v>
      </c>
      <c r="I43" s="10">
        <v>0.52</v>
      </c>
      <c r="J43" s="6">
        <v>6115.37</v>
      </c>
      <c r="K43" s="11">
        <v>414.02</v>
      </c>
      <c r="L43" s="12">
        <f t="shared" si="0"/>
        <v>6529.3899999999994</v>
      </c>
      <c r="N43" s="6">
        <v>42</v>
      </c>
      <c r="O43" s="6">
        <v>45</v>
      </c>
      <c r="P43" s="6">
        <v>0.5</v>
      </c>
      <c r="Q43" s="6">
        <v>0.5</v>
      </c>
      <c r="R43" s="6">
        <f t="shared" si="1"/>
        <v>88</v>
      </c>
    </row>
    <row r="44" spans="1:19" x14ac:dyDescent="0.2">
      <c r="A44" s="41">
        <v>22</v>
      </c>
      <c r="B44" s="42" t="s">
        <v>57</v>
      </c>
      <c r="C44" s="43">
        <v>610050001700</v>
      </c>
      <c r="D44" s="43" t="s">
        <v>119</v>
      </c>
      <c r="E44" s="42" t="s">
        <v>166</v>
      </c>
      <c r="F44" s="42">
        <v>14500</v>
      </c>
      <c r="G44" s="44">
        <v>0</v>
      </c>
      <c r="H44" s="42">
        <v>14500</v>
      </c>
      <c r="I44" s="45">
        <v>5.05</v>
      </c>
      <c r="J44" s="46">
        <v>4315.63</v>
      </c>
      <c r="K44" s="47">
        <v>414.02</v>
      </c>
      <c r="L44" s="48">
        <f t="shared" si="0"/>
        <v>4729.6499999999996</v>
      </c>
      <c r="M44" s="42"/>
      <c r="N44" s="46">
        <v>42</v>
      </c>
      <c r="O44" s="46">
        <v>45</v>
      </c>
      <c r="P44" s="46">
        <v>0.5</v>
      </c>
      <c r="Q44" s="46">
        <v>0.5</v>
      </c>
      <c r="R44" s="46">
        <f t="shared" si="1"/>
        <v>88</v>
      </c>
      <c r="S44" t="s">
        <v>180</v>
      </c>
    </row>
    <row r="45" spans="1:19" x14ac:dyDescent="0.2">
      <c r="A45" s="41">
        <v>23</v>
      </c>
      <c r="B45" s="42" t="s">
        <v>57</v>
      </c>
      <c r="C45" s="43">
        <v>610050001800</v>
      </c>
      <c r="D45" s="43" t="s">
        <v>119</v>
      </c>
      <c r="E45" s="42" t="s">
        <v>166</v>
      </c>
      <c r="F45" s="42">
        <v>14800</v>
      </c>
      <c r="G45" s="44">
        <v>0</v>
      </c>
      <c r="H45" s="42">
        <v>14800</v>
      </c>
      <c r="I45" s="45">
        <v>5.15</v>
      </c>
      <c r="J45" s="46">
        <v>5406.91</v>
      </c>
      <c r="K45" s="47">
        <v>414.02</v>
      </c>
      <c r="L45" s="48">
        <f t="shared" si="0"/>
        <v>5820.93</v>
      </c>
      <c r="M45" s="42"/>
      <c r="N45" s="46">
        <v>42</v>
      </c>
      <c r="O45" s="46">
        <v>45</v>
      </c>
      <c r="P45" s="46">
        <v>0.5</v>
      </c>
      <c r="Q45" s="46">
        <v>0.5</v>
      </c>
      <c r="R45" s="46">
        <f t="shared" si="1"/>
        <v>88</v>
      </c>
      <c r="S45" t="s">
        <v>180</v>
      </c>
    </row>
    <row r="46" spans="1:19" x14ac:dyDescent="0.2">
      <c r="A46" s="8">
        <v>24</v>
      </c>
      <c r="B46" t="s">
        <v>58</v>
      </c>
      <c r="C46" s="9">
        <v>53110008000</v>
      </c>
      <c r="D46" s="9" t="s">
        <v>120</v>
      </c>
      <c r="E46" t="s">
        <v>160</v>
      </c>
      <c r="F46">
        <v>1700</v>
      </c>
      <c r="G46" s="2">
        <v>0</v>
      </c>
      <c r="H46">
        <v>1700</v>
      </c>
      <c r="I46" s="10">
        <v>0.18</v>
      </c>
      <c r="J46" s="6">
        <v>1180.0899999999999</v>
      </c>
      <c r="K46" s="11">
        <v>414.02</v>
      </c>
      <c r="L46" s="12">
        <f t="shared" si="0"/>
        <v>1594.11</v>
      </c>
      <c r="N46" s="6">
        <v>42</v>
      </c>
      <c r="O46" s="6">
        <v>45</v>
      </c>
      <c r="P46" s="6">
        <v>0.5</v>
      </c>
      <c r="Q46" s="6">
        <v>0.5</v>
      </c>
      <c r="R46" s="6">
        <f t="shared" si="1"/>
        <v>88</v>
      </c>
    </row>
    <row r="47" spans="1:19" x14ac:dyDescent="0.2">
      <c r="A47" s="8">
        <v>25</v>
      </c>
      <c r="B47" t="s">
        <v>58</v>
      </c>
      <c r="C47" s="9">
        <v>53110008100</v>
      </c>
      <c r="D47" s="9" t="s">
        <v>120</v>
      </c>
      <c r="E47" t="s">
        <v>160</v>
      </c>
      <c r="F47">
        <v>1400</v>
      </c>
      <c r="G47" s="2">
        <v>0</v>
      </c>
      <c r="H47">
        <v>1400</v>
      </c>
      <c r="I47" s="10">
        <v>0.06</v>
      </c>
      <c r="J47" s="6">
        <v>1041.96</v>
      </c>
      <c r="K47" s="11">
        <v>414.02</v>
      </c>
      <c r="L47" s="12">
        <f t="shared" si="0"/>
        <v>1455.98</v>
      </c>
      <c r="N47" s="6">
        <v>42</v>
      </c>
      <c r="O47" s="6">
        <v>45</v>
      </c>
      <c r="P47" s="6">
        <v>0.5</v>
      </c>
      <c r="Q47" s="6">
        <v>0.5</v>
      </c>
      <c r="R47" s="6">
        <f t="shared" si="1"/>
        <v>88</v>
      </c>
    </row>
    <row r="48" spans="1:19" x14ac:dyDescent="0.2">
      <c r="A48" s="8">
        <v>26</v>
      </c>
      <c r="B48" t="s">
        <v>59</v>
      </c>
      <c r="C48" s="9">
        <v>51050000100</v>
      </c>
      <c r="D48" s="9" t="s">
        <v>121</v>
      </c>
      <c r="E48" t="s">
        <v>160</v>
      </c>
      <c r="F48">
        <v>3700</v>
      </c>
      <c r="G48" s="2">
        <v>0</v>
      </c>
      <c r="H48">
        <v>3700</v>
      </c>
      <c r="I48" s="10">
        <v>0.15</v>
      </c>
      <c r="J48" s="6">
        <v>4680.0600000000004</v>
      </c>
      <c r="K48" s="11">
        <v>414.02</v>
      </c>
      <c r="L48" s="12">
        <f t="shared" si="0"/>
        <v>5094.08</v>
      </c>
      <c r="N48" s="6">
        <v>42</v>
      </c>
      <c r="O48" s="6">
        <v>45</v>
      </c>
      <c r="P48" s="6">
        <v>0.5</v>
      </c>
      <c r="Q48" s="6">
        <v>0.5</v>
      </c>
      <c r="R48" s="6">
        <f t="shared" si="1"/>
        <v>88</v>
      </c>
    </row>
    <row r="49" spans="1:19" x14ac:dyDescent="0.2">
      <c r="A49" s="8">
        <v>27</v>
      </c>
      <c r="B49" t="s">
        <v>60</v>
      </c>
      <c r="C49" s="9">
        <v>53110007900</v>
      </c>
      <c r="D49" s="9" t="s">
        <v>120</v>
      </c>
      <c r="E49" t="s">
        <v>160</v>
      </c>
      <c r="F49">
        <v>2800</v>
      </c>
      <c r="G49" s="2">
        <v>0</v>
      </c>
      <c r="H49">
        <v>2800</v>
      </c>
      <c r="I49" s="10">
        <v>0.11</v>
      </c>
      <c r="J49" s="6">
        <v>2908.37</v>
      </c>
      <c r="K49" s="11">
        <v>414.02</v>
      </c>
      <c r="L49" s="12">
        <f t="shared" si="0"/>
        <v>3322.39</v>
      </c>
      <c r="N49" s="6">
        <v>42</v>
      </c>
      <c r="O49" s="6">
        <v>45</v>
      </c>
      <c r="P49" s="6">
        <v>0.5</v>
      </c>
      <c r="Q49" s="6">
        <v>0.5</v>
      </c>
      <c r="R49" s="6">
        <f t="shared" si="1"/>
        <v>88</v>
      </c>
    </row>
    <row r="50" spans="1:19" x14ac:dyDescent="0.2">
      <c r="A50" s="8">
        <v>28</v>
      </c>
      <c r="B50" t="s">
        <v>61</v>
      </c>
      <c r="C50" s="9">
        <v>53080002100</v>
      </c>
      <c r="D50" s="9" t="s">
        <v>113</v>
      </c>
      <c r="E50" t="s">
        <v>160</v>
      </c>
      <c r="F50">
        <v>2000</v>
      </c>
      <c r="G50" s="2">
        <v>0</v>
      </c>
      <c r="H50">
        <v>2000</v>
      </c>
      <c r="I50" s="10">
        <v>0.09</v>
      </c>
      <c r="J50" s="6">
        <v>6052.01</v>
      </c>
      <c r="K50" s="11">
        <v>414.02</v>
      </c>
      <c r="L50" s="12">
        <f t="shared" si="0"/>
        <v>6466.0300000000007</v>
      </c>
      <c r="N50" s="6">
        <v>42</v>
      </c>
      <c r="O50" s="6">
        <v>45</v>
      </c>
      <c r="P50" s="6">
        <v>0.5</v>
      </c>
      <c r="Q50" s="6">
        <v>0.5</v>
      </c>
      <c r="R50" s="6">
        <f t="shared" si="1"/>
        <v>88</v>
      </c>
    </row>
    <row r="51" spans="1:19" x14ac:dyDescent="0.2">
      <c r="A51" s="8">
        <v>29</v>
      </c>
      <c r="B51" t="s">
        <v>62</v>
      </c>
      <c r="C51" s="9">
        <v>40254003301</v>
      </c>
      <c r="D51" s="9" t="s">
        <v>122</v>
      </c>
      <c r="E51" t="s">
        <v>167</v>
      </c>
      <c r="F51">
        <v>4900</v>
      </c>
      <c r="G51" s="2">
        <v>0</v>
      </c>
      <c r="H51">
        <v>4900</v>
      </c>
      <c r="I51" s="10">
        <v>0.1</v>
      </c>
      <c r="J51" s="6">
        <v>4927.8599999999997</v>
      </c>
      <c r="K51" s="11">
        <v>414.02</v>
      </c>
      <c r="L51" s="12">
        <f t="shared" si="0"/>
        <v>5341.8799999999992</v>
      </c>
      <c r="N51" s="6">
        <v>42</v>
      </c>
      <c r="O51" s="6">
        <v>45</v>
      </c>
      <c r="P51" s="6">
        <v>0.5</v>
      </c>
      <c r="Q51" s="6">
        <v>0.5</v>
      </c>
      <c r="R51" s="6">
        <f t="shared" si="1"/>
        <v>88</v>
      </c>
    </row>
    <row r="52" spans="1:19" x14ac:dyDescent="0.2">
      <c r="A52" s="8">
        <v>30</v>
      </c>
      <c r="B52" t="s">
        <v>63</v>
      </c>
      <c r="C52" s="9">
        <v>210350012600</v>
      </c>
      <c r="D52" s="9" t="s">
        <v>107</v>
      </c>
      <c r="E52" t="s">
        <v>161</v>
      </c>
      <c r="F52">
        <v>5500</v>
      </c>
      <c r="G52" s="2">
        <v>0</v>
      </c>
      <c r="H52">
        <v>5500</v>
      </c>
      <c r="I52" s="10">
        <v>0.11</v>
      </c>
      <c r="J52" s="6">
        <v>2449.3200000000002</v>
      </c>
      <c r="K52" s="11">
        <v>414.02</v>
      </c>
      <c r="L52" s="12">
        <f t="shared" si="0"/>
        <v>2863.34</v>
      </c>
      <c r="N52" s="6">
        <v>42</v>
      </c>
      <c r="O52" s="6">
        <v>45</v>
      </c>
      <c r="P52" s="6">
        <v>0.5</v>
      </c>
      <c r="Q52" s="6">
        <v>0.5</v>
      </c>
      <c r="R52" s="6">
        <f t="shared" si="1"/>
        <v>88</v>
      </c>
    </row>
    <row r="53" spans="1:19" x14ac:dyDescent="0.2">
      <c r="A53" s="8">
        <v>31</v>
      </c>
      <c r="B53" t="s">
        <v>64</v>
      </c>
      <c r="C53" s="9">
        <v>684010001000</v>
      </c>
      <c r="D53" s="9" t="s">
        <v>123</v>
      </c>
      <c r="E53" t="s">
        <v>168</v>
      </c>
      <c r="F53">
        <v>6200</v>
      </c>
      <c r="G53" s="2">
        <v>0</v>
      </c>
      <c r="H53">
        <v>6200</v>
      </c>
      <c r="I53" s="10">
        <v>0.28999999999999998</v>
      </c>
      <c r="J53" s="6">
        <v>7920.13</v>
      </c>
      <c r="K53" s="11">
        <v>414.02</v>
      </c>
      <c r="L53" s="12">
        <f t="shared" si="0"/>
        <v>8334.15</v>
      </c>
      <c r="N53" s="6">
        <v>42</v>
      </c>
      <c r="O53" s="6">
        <v>45</v>
      </c>
      <c r="P53" s="6">
        <v>0.5</v>
      </c>
      <c r="Q53" s="6">
        <v>0.5</v>
      </c>
      <c r="R53" s="6">
        <f t="shared" si="1"/>
        <v>88</v>
      </c>
    </row>
    <row r="54" spans="1:19" x14ac:dyDescent="0.2">
      <c r="A54" s="8">
        <v>32</v>
      </c>
      <c r="B54" t="s">
        <v>65</v>
      </c>
      <c r="C54" s="9">
        <v>210340016800</v>
      </c>
      <c r="D54" s="9" t="s">
        <v>124</v>
      </c>
      <c r="E54" t="s">
        <v>161</v>
      </c>
      <c r="F54">
        <v>6200</v>
      </c>
      <c r="G54" s="2">
        <v>0</v>
      </c>
      <c r="H54">
        <v>6200</v>
      </c>
      <c r="I54" s="10">
        <v>0.16</v>
      </c>
      <c r="J54" s="6">
        <v>3785.96</v>
      </c>
      <c r="K54" s="11">
        <v>414.02</v>
      </c>
      <c r="L54" s="12">
        <f t="shared" si="0"/>
        <v>4199.9799999999996</v>
      </c>
      <c r="N54" s="6">
        <v>42</v>
      </c>
      <c r="O54" s="6">
        <v>45</v>
      </c>
      <c r="P54" s="6">
        <v>0.5</v>
      </c>
      <c r="Q54" s="6">
        <v>0.5</v>
      </c>
      <c r="R54" s="6">
        <f t="shared" si="1"/>
        <v>88</v>
      </c>
    </row>
    <row r="55" spans="1:19" x14ac:dyDescent="0.2">
      <c r="A55" s="8">
        <v>33</v>
      </c>
      <c r="B55" t="s">
        <v>66</v>
      </c>
      <c r="C55" s="9">
        <v>670171000200</v>
      </c>
      <c r="D55" s="9" t="s">
        <v>125</v>
      </c>
      <c r="E55" t="s">
        <v>169</v>
      </c>
      <c r="F55">
        <v>4000</v>
      </c>
      <c r="G55" s="2">
        <v>0</v>
      </c>
      <c r="H55">
        <v>4000</v>
      </c>
      <c r="I55" s="10">
        <v>0.28000000000000003</v>
      </c>
      <c r="J55" s="6">
        <v>5647.69</v>
      </c>
      <c r="K55" s="11">
        <v>414.02</v>
      </c>
      <c r="L55" s="12">
        <f t="shared" si="0"/>
        <v>6061.7099999999991</v>
      </c>
      <c r="N55" s="6">
        <v>42</v>
      </c>
      <c r="O55" s="6">
        <v>45</v>
      </c>
      <c r="P55" s="6">
        <v>0.5</v>
      </c>
      <c r="Q55" s="6">
        <v>0.5</v>
      </c>
      <c r="R55" s="6">
        <f t="shared" si="1"/>
        <v>88</v>
      </c>
    </row>
    <row r="56" spans="1:19" x14ac:dyDescent="0.2">
      <c r="A56" s="8">
        <v>34</v>
      </c>
      <c r="B56" t="s">
        <v>67</v>
      </c>
      <c r="C56" s="9">
        <v>650032005000</v>
      </c>
      <c r="D56" s="9" t="s">
        <v>126</v>
      </c>
      <c r="E56" t="s">
        <v>162</v>
      </c>
      <c r="F56">
        <v>4000</v>
      </c>
      <c r="G56" s="2">
        <v>0</v>
      </c>
      <c r="H56">
        <v>4000</v>
      </c>
      <c r="I56" s="10">
        <v>0.31</v>
      </c>
      <c r="J56" s="6">
        <v>13812.94</v>
      </c>
      <c r="K56" s="11">
        <v>414.02</v>
      </c>
      <c r="L56" s="12">
        <f t="shared" si="0"/>
        <v>14226.960000000001</v>
      </c>
      <c r="N56" s="6">
        <v>42</v>
      </c>
      <c r="O56" s="6">
        <v>45</v>
      </c>
      <c r="P56" s="6">
        <v>0.5</v>
      </c>
      <c r="Q56" s="6">
        <v>0.5</v>
      </c>
      <c r="R56" s="6">
        <f t="shared" si="1"/>
        <v>88</v>
      </c>
    </row>
    <row r="57" spans="1:19" x14ac:dyDescent="0.2">
      <c r="A57" s="8">
        <v>35</v>
      </c>
      <c r="B57" t="s">
        <v>68</v>
      </c>
      <c r="C57" s="9">
        <v>10310009000</v>
      </c>
      <c r="D57" s="9" t="s">
        <v>127</v>
      </c>
      <c r="E57" t="s">
        <v>170</v>
      </c>
      <c r="F57">
        <v>4200</v>
      </c>
      <c r="G57" s="2">
        <v>0</v>
      </c>
      <c r="H57">
        <v>4200</v>
      </c>
      <c r="I57" s="10">
        <v>0.46</v>
      </c>
      <c r="J57" s="6">
        <v>2321.8200000000002</v>
      </c>
      <c r="K57" s="11">
        <v>414.02</v>
      </c>
      <c r="L57" s="12">
        <f t="shared" si="0"/>
        <v>2735.84</v>
      </c>
      <c r="N57" s="6">
        <v>42</v>
      </c>
      <c r="O57" s="6">
        <v>45</v>
      </c>
      <c r="P57" s="6">
        <v>0.5</v>
      </c>
      <c r="Q57" s="6">
        <v>0.5</v>
      </c>
      <c r="R57" s="6">
        <f t="shared" si="1"/>
        <v>88</v>
      </c>
    </row>
    <row r="58" spans="1:19" x14ac:dyDescent="0.2">
      <c r="A58" s="8">
        <v>36</v>
      </c>
      <c r="B58" t="s">
        <v>68</v>
      </c>
      <c r="C58" s="9">
        <v>10310010000</v>
      </c>
      <c r="D58" s="9" t="s">
        <v>127</v>
      </c>
      <c r="E58" t="s">
        <v>170</v>
      </c>
      <c r="F58">
        <v>4200</v>
      </c>
      <c r="G58" s="2">
        <v>0</v>
      </c>
      <c r="H58">
        <v>4200</v>
      </c>
      <c r="I58" s="10">
        <v>0.46</v>
      </c>
      <c r="J58" s="6">
        <v>3728.42</v>
      </c>
      <c r="K58" s="11">
        <v>414.02</v>
      </c>
      <c r="L58" s="12">
        <f t="shared" si="0"/>
        <v>4142.4400000000005</v>
      </c>
      <c r="N58" s="6">
        <v>42</v>
      </c>
      <c r="O58" s="6">
        <v>45</v>
      </c>
      <c r="P58" s="6">
        <v>0.5</v>
      </c>
      <c r="Q58" s="6">
        <v>0.5</v>
      </c>
      <c r="R58" s="6">
        <f t="shared" si="1"/>
        <v>88</v>
      </c>
    </row>
    <row r="59" spans="1:19" x14ac:dyDescent="0.2">
      <c r="A59" s="8">
        <v>37</v>
      </c>
      <c r="B59" t="s">
        <v>69</v>
      </c>
      <c r="C59" s="9">
        <v>480191007900</v>
      </c>
      <c r="D59" s="9" t="s">
        <v>128</v>
      </c>
      <c r="E59" t="s">
        <v>171</v>
      </c>
      <c r="F59">
        <v>800</v>
      </c>
      <c r="G59" s="2">
        <v>0</v>
      </c>
      <c r="H59">
        <v>800</v>
      </c>
      <c r="I59" s="10">
        <v>0.08</v>
      </c>
      <c r="J59" s="6">
        <v>862.38</v>
      </c>
      <c r="K59" s="11">
        <v>414.02</v>
      </c>
      <c r="L59" s="12">
        <f t="shared" si="0"/>
        <v>1276.4000000000001</v>
      </c>
      <c r="N59" s="6">
        <v>42</v>
      </c>
      <c r="O59" s="6">
        <v>45</v>
      </c>
      <c r="P59" s="6">
        <v>0.5</v>
      </c>
      <c r="Q59" s="6">
        <v>0.5</v>
      </c>
      <c r="R59" s="6">
        <f t="shared" si="1"/>
        <v>88</v>
      </c>
    </row>
    <row r="60" spans="1:19" x14ac:dyDescent="0.2">
      <c r="A60" s="8">
        <v>38</v>
      </c>
      <c r="B60" t="s">
        <v>69</v>
      </c>
      <c r="C60" s="9">
        <v>480191008000</v>
      </c>
      <c r="D60" s="9" t="s">
        <v>128</v>
      </c>
      <c r="E60" t="s">
        <v>171</v>
      </c>
      <c r="F60">
        <v>800</v>
      </c>
      <c r="G60" s="2">
        <v>0</v>
      </c>
      <c r="H60">
        <v>800</v>
      </c>
      <c r="I60" s="10">
        <v>0.08</v>
      </c>
      <c r="J60" s="6">
        <v>862.38</v>
      </c>
      <c r="K60" s="11">
        <v>414.02</v>
      </c>
      <c r="L60" s="12">
        <f t="shared" si="0"/>
        <v>1276.4000000000001</v>
      </c>
      <c r="N60" s="6">
        <v>42</v>
      </c>
      <c r="O60" s="6">
        <v>45</v>
      </c>
      <c r="P60" s="6">
        <v>0.5</v>
      </c>
      <c r="Q60" s="6">
        <v>0.5</v>
      </c>
      <c r="R60" s="6">
        <f t="shared" si="1"/>
        <v>88</v>
      </c>
    </row>
    <row r="61" spans="1:19" x14ac:dyDescent="0.2">
      <c r="A61" s="41">
        <v>39</v>
      </c>
      <c r="B61" s="42" t="s">
        <v>70</v>
      </c>
      <c r="C61" s="43">
        <v>600280007100</v>
      </c>
      <c r="D61" s="43" t="s">
        <v>129</v>
      </c>
      <c r="E61" s="42" t="s">
        <v>172</v>
      </c>
      <c r="F61" s="42">
        <v>500</v>
      </c>
      <c r="G61" s="44">
        <v>0</v>
      </c>
      <c r="H61" s="42">
        <v>500</v>
      </c>
      <c r="I61" s="45">
        <v>0.17</v>
      </c>
      <c r="J61" s="46">
        <v>505.51</v>
      </c>
      <c r="K61" s="47">
        <v>414.02</v>
      </c>
      <c r="L61" s="48">
        <f t="shared" si="0"/>
        <v>919.53</v>
      </c>
      <c r="M61" s="42"/>
      <c r="N61" s="46">
        <v>42</v>
      </c>
      <c r="O61" s="46">
        <v>45</v>
      </c>
      <c r="P61" s="46">
        <v>0.5</v>
      </c>
      <c r="Q61" s="46">
        <v>0.5</v>
      </c>
      <c r="R61" s="46">
        <f t="shared" si="1"/>
        <v>88</v>
      </c>
      <c r="S61" t="s">
        <v>180</v>
      </c>
    </row>
    <row r="62" spans="1:19" x14ac:dyDescent="0.2">
      <c r="A62" s="41">
        <v>40</v>
      </c>
      <c r="B62" s="42" t="s">
        <v>70</v>
      </c>
      <c r="C62" s="43">
        <v>600280007200</v>
      </c>
      <c r="D62" s="43" t="s">
        <v>130</v>
      </c>
      <c r="E62" s="42" t="s">
        <v>172</v>
      </c>
      <c r="F62" s="42">
        <v>3000</v>
      </c>
      <c r="G62" s="44">
        <v>0</v>
      </c>
      <c r="H62" s="42">
        <v>3000</v>
      </c>
      <c r="I62" s="45">
        <v>0.26</v>
      </c>
      <c r="J62" s="46">
        <v>1861.79</v>
      </c>
      <c r="K62" s="47">
        <v>414.02</v>
      </c>
      <c r="L62" s="48">
        <f t="shared" si="0"/>
        <v>2275.81</v>
      </c>
      <c r="M62" s="42"/>
      <c r="N62" s="46">
        <v>42</v>
      </c>
      <c r="O62" s="46">
        <v>45</v>
      </c>
      <c r="P62" s="46">
        <v>0.5</v>
      </c>
      <c r="Q62" s="46">
        <v>0.5</v>
      </c>
      <c r="R62" s="46">
        <f t="shared" si="1"/>
        <v>88</v>
      </c>
      <c r="S62" t="s">
        <v>180</v>
      </c>
    </row>
    <row r="63" spans="1:19" x14ac:dyDescent="0.2">
      <c r="A63" s="8">
        <v>41</v>
      </c>
      <c r="B63" t="s">
        <v>71</v>
      </c>
      <c r="C63" s="9">
        <v>52050007100</v>
      </c>
      <c r="D63" s="9" t="s">
        <v>131</v>
      </c>
      <c r="E63" t="s">
        <v>160</v>
      </c>
      <c r="F63">
        <v>1800</v>
      </c>
      <c r="G63" s="2">
        <v>0</v>
      </c>
      <c r="H63">
        <v>1800</v>
      </c>
      <c r="I63" s="10">
        <v>0.05</v>
      </c>
      <c r="J63" s="6">
        <v>13388.19</v>
      </c>
      <c r="K63" s="11">
        <v>414.02</v>
      </c>
      <c r="L63" s="12">
        <f t="shared" si="0"/>
        <v>13802.210000000001</v>
      </c>
      <c r="N63" s="6">
        <v>42</v>
      </c>
      <c r="O63" s="6">
        <v>45</v>
      </c>
      <c r="P63" s="6">
        <v>0.5</v>
      </c>
      <c r="Q63" s="6">
        <v>0.5</v>
      </c>
      <c r="R63" s="6">
        <f t="shared" si="1"/>
        <v>88</v>
      </c>
    </row>
    <row r="64" spans="1:19" x14ac:dyDescent="0.2">
      <c r="A64" s="8">
        <v>42</v>
      </c>
      <c r="B64" t="s">
        <v>72</v>
      </c>
      <c r="C64" s="9">
        <v>123360007200</v>
      </c>
      <c r="D64" s="9" t="s">
        <v>132</v>
      </c>
      <c r="E64" t="s">
        <v>164</v>
      </c>
      <c r="F64">
        <v>1600</v>
      </c>
      <c r="G64" s="2">
        <v>0</v>
      </c>
      <c r="H64">
        <v>1600</v>
      </c>
      <c r="I64" s="10">
        <v>0.17</v>
      </c>
      <c r="J64" s="6">
        <v>1274.22</v>
      </c>
      <c r="K64" s="11">
        <v>414.02</v>
      </c>
      <c r="L64" s="12">
        <f t="shared" si="0"/>
        <v>1688.24</v>
      </c>
      <c r="N64" s="6">
        <v>42</v>
      </c>
      <c r="O64" s="6">
        <v>45</v>
      </c>
      <c r="P64" s="6">
        <v>0.5</v>
      </c>
      <c r="Q64" s="6">
        <v>0.5</v>
      </c>
      <c r="R64" s="6">
        <f t="shared" si="1"/>
        <v>88</v>
      </c>
    </row>
    <row r="65" spans="1:18" x14ac:dyDescent="0.2">
      <c r="A65" s="8">
        <v>43</v>
      </c>
      <c r="B65" t="s">
        <v>72</v>
      </c>
      <c r="C65" s="9">
        <v>123360007300</v>
      </c>
      <c r="D65" s="9" t="s">
        <v>132</v>
      </c>
      <c r="E65" t="s">
        <v>164</v>
      </c>
      <c r="F65">
        <v>1600</v>
      </c>
      <c r="G65" s="2">
        <v>0</v>
      </c>
      <c r="H65">
        <v>1600</v>
      </c>
      <c r="I65" s="10">
        <v>0.17</v>
      </c>
      <c r="J65" s="6">
        <v>1731.53</v>
      </c>
      <c r="K65" s="11">
        <v>414.02</v>
      </c>
      <c r="L65" s="12">
        <f t="shared" si="0"/>
        <v>2145.5500000000002</v>
      </c>
      <c r="N65" s="6">
        <v>42</v>
      </c>
      <c r="O65" s="6">
        <v>45</v>
      </c>
      <c r="P65" s="6">
        <v>0.5</v>
      </c>
      <c r="Q65" s="6">
        <v>0.5</v>
      </c>
      <c r="R65" s="6">
        <f t="shared" si="1"/>
        <v>88</v>
      </c>
    </row>
    <row r="66" spans="1:18" x14ac:dyDescent="0.2">
      <c r="A66" s="8">
        <v>44</v>
      </c>
      <c r="B66" t="s">
        <v>72</v>
      </c>
      <c r="C66" s="9">
        <v>123360007400</v>
      </c>
      <c r="D66" s="9" t="s">
        <v>132</v>
      </c>
      <c r="E66" t="s">
        <v>164</v>
      </c>
      <c r="F66">
        <v>1600</v>
      </c>
      <c r="G66" s="2">
        <v>0</v>
      </c>
      <c r="H66">
        <v>1600</v>
      </c>
      <c r="I66" s="10">
        <v>0.17</v>
      </c>
      <c r="J66" s="6">
        <v>1351.19</v>
      </c>
      <c r="K66" s="11">
        <v>414.02</v>
      </c>
      <c r="L66" s="12">
        <f t="shared" si="0"/>
        <v>1765.21</v>
      </c>
      <c r="N66" s="6">
        <v>42</v>
      </c>
      <c r="O66" s="6">
        <v>45</v>
      </c>
      <c r="P66" s="6">
        <v>0.5</v>
      </c>
      <c r="Q66" s="6">
        <v>0.5</v>
      </c>
      <c r="R66" s="6">
        <f t="shared" si="1"/>
        <v>88</v>
      </c>
    </row>
    <row r="67" spans="1:18" x14ac:dyDescent="0.2">
      <c r="A67" s="8">
        <v>45</v>
      </c>
      <c r="B67" t="s">
        <v>72</v>
      </c>
      <c r="C67" s="9">
        <v>123360007500</v>
      </c>
      <c r="D67" s="9" t="s">
        <v>132</v>
      </c>
      <c r="E67" t="s">
        <v>164</v>
      </c>
      <c r="F67">
        <v>1600</v>
      </c>
      <c r="G67" s="2">
        <v>0</v>
      </c>
      <c r="H67">
        <v>1600</v>
      </c>
      <c r="I67" s="10">
        <v>0.17</v>
      </c>
      <c r="J67" s="6">
        <v>1351.19</v>
      </c>
      <c r="K67" s="11">
        <v>414.02</v>
      </c>
      <c r="L67" s="12">
        <f t="shared" si="0"/>
        <v>1765.21</v>
      </c>
      <c r="N67" s="6">
        <v>42</v>
      </c>
      <c r="O67" s="6">
        <v>45</v>
      </c>
      <c r="P67" s="6">
        <v>0.5</v>
      </c>
      <c r="Q67" s="6">
        <v>0.5</v>
      </c>
      <c r="R67" s="6">
        <f t="shared" si="1"/>
        <v>88</v>
      </c>
    </row>
    <row r="68" spans="1:18" x14ac:dyDescent="0.2">
      <c r="A68" s="8">
        <v>46</v>
      </c>
      <c r="B68" t="s">
        <v>72</v>
      </c>
      <c r="C68" s="9">
        <v>123360007700</v>
      </c>
      <c r="D68" s="9" t="s">
        <v>132</v>
      </c>
      <c r="E68" t="s">
        <v>164</v>
      </c>
      <c r="F68">
        <v>3100</v>
      </c>
      <c r="G68" s="2">
        <v>0</v>
      </c>
      <c r="H68">
        <v>3100</v>
      </c>
      <c r="I68" s="10">
        <v>0.34</v>
      </c>
      <c r="J68" s="6">
        <v>2944.9</v>
      </c>
      <c r="K68" s="11">
        <v>414.02</v>
      </c>
      <c r="L68" s="12">
        <f t="shared" si="0"/>
        <v>3358.92</v>
      </c>
      <c r="N68" s="6">
        <v>42</v>
      </c>
      <c r="O68" s="6">
        <v>45</v>
      </c>
      <c r="P68" s="6">
        <v>0.5</v>
      </c>
      <c r="Q68" s="6">
        <v>0.5</v>
      </c>
      <c r="R68" s="6">
        <f t="shared" si="1"/>
        <v>88</v>
      </c>
    </row>
    <row r="69" spans="1:18" x14ac:dyDescent="0.2">
      <c r="A69" s="8">
        <v>47</v>
      </c>
      <c r="B69" t="s">
        <v>73</v>
      </c>
      <c r="C69" s="9">
        <v>650113007600</v>
      </c>
      <c r="D69" s="9" t="s">
        <v>133</v>
      </c>
      <c r="E69" t="s">
        <v>162</v>
      </c>
      <c r="F69">
        <v>4000</v>
      </c>
      <c r="G69" s="2">
        <v>0</v>
      </c>
      <c r="H69">
        <v>4000</v>
      </c>
      <c r="I69" s="10">
        <v>0.24</v>
      </c>
      <c r="J69" s="6">
        <v>7890.89</v>
      </c>
      <c r="K69" s="11">
        <v>414.02</v>
      </c>
      <c r="L69" s="12">
        <f t="shared" si="0"/>
        <v>8304.91</v>
      </c>
      <c r="N69" s="6">
        <v>42</v>
      </c>
      <c r="O69" s="6">
        <v>45</v>
      </c>
      <c r="P69" s="6">
        <v>0.5</v>
      </c>
      <c r="Q69" s="6">
        <v>0.5</v>
      </c>
      <c r="R69" s="6">
        <f t="shared" si="1"/>
        <v>88</v>
      </c>
    </row>
    <row r="70" spans="1:18" x14ac:dyDescent="0.2">
      <c r="A70" s="8">
        <v>48</v>
      </c>
      <c r="B70" t="s">
        <v>74</v>
      </c>
      <c r="C70" s="9">
        <v>660141003200</v>
      </c>
      <c r="D70" s="9" t="s">
        <v>125</v>
      </c>
      <c r="E70" t="s">
        <v>173</v>
      </c>
      <c r="F70">
        <v>4000</v>
      </c>
      <c r="G70" s="2">
        <v>0</v>
      </c>
      <c r="H70">
        <v>4000</v>
      </c>
      <c r="I70" s="10">
        <v>0.28000000000000003</v>
      </c>
      <c r="J70" s="6">
        <v>10760.81</v>
      </c>
      <c r="K70" s="11">
        <v>414.02</v>
      </c>
      <c r="L70" s="12">
        <f t="shared" si="0"/>
        <v>11174.83</v>
      </c>
      <c r="N70" s="6">
        <v>42</v>
      </c>
      <c r="O70" s="6">
        <v>45</v>
      </c>
      <c r="P70" s="6">
        <v>0.5</v>
      </c>
      <c r="Q70" s="6">
        <v>0.5</v>
      </c>
      <c r="R70" s="6">
        <f t="shared" si="1"/>
        <v>88</v>
      </c>
    </row>
    <row r="71" spans="1:18" x14ac:dyDescent="0.2">
      <c r="A71" s="8">
        <v>49</v>
      </c>
      <c r="B71" t="s">
        <v>75</v>
      </c>
      <c r="C71" s="9">
        <v>670081003400</v>
      </c>
      <c r="D71" s="9" t="s">
        <v>134</v>
      </c>
      <c r="E71" t="s">
        <v>169</v>
      </c>
      <c r="F71">
        <v>4000</v>
      </c>
      <c r="G71" s="2">
        <v>0</v>
      </c>
      <c r="H71">
        <v>4000</v>
      </c>
      <c r="I71" s="10">
        <v>0.25</v>
      </c>
      <c r="J71" s="6">
        <v>17165.759999999998</v>
      </c>
      <c r="K71" s="11">
        <v>414.02</v>
      </c>
      <c r="L71" s="12">
        <f t="shared" si="0"/>
        <v>17579.78</v>
      </c>
      <c r="N71" s="6">
        <v>42</v>
      </c>
      <c r="O71" s="6">
        <v>45</v>
      </c>
      <c r="P71" s="6">
        <v>0.5</v>
      </c>
      <c r="Q71" s="6">
        <v>0.5</v>
      </c>
      <c r="R71" s="6">
        <f t="shared" si="1"/>
        <v>88</v>
      </c>
    </row>
    <row r="72" spans="1:18" x14ac:dyDescent="0.2">
      <c r="A72" s="8">
        <v>50</v>
      </c>
      <c r="B72" t="s">
        <v>76</v>
      </c>
      <c r="C72" s="9">
        <v>123320003900</v>
      </c>
      <c r="D72" s="9" t="s">
        <v>135</v>
      </c>
      <c r="E72" t="s">
        <v>164</v>
      </c>
      <c r="F72">
        <v>4000</v>
      </c>
      <c r="G72" s="2">
        <v>0</v>
      </c>
      <c r="H72">
        <v>4000</v>
      </c>
      <c r="I72" s="10">
        <v>0.27</v>
      </c>
      <c r="J72" s="6">
        <v>2689.81</v>
      </c>
      <c r="K72" s="11">
        <v>414.02</v>
      </c>
      <c r="L72" s="12">
        <f t="shared" si="0"/>
        <v>3103.83</v>
      </c>
      <c r="N72" s="6">
        <v>42</v>
      </c>
      <c r="O72" s="6">
        <v>45</v>
      </c>
      <c r="P72" s="6">
        <v>0.5</v>
      </c>
      <c r="Q72" s="6">
        <v>0.5</v>
      </c>
      <c r="R72" s="6">
        <f t="shared" si="1"/>
        <v>88</v>
      </c>
    </row>
    <row r="73" spans="1:18" x14ac:dyDescent="0.2">
      <c r="A73" s="8">
        <v>51</v>
      </c>
      <c r="B73" t="s">
        <v>77</v>
      </c>
      <c r="C73" s="9">
        <v>670021002300</v>
      </c>
      <c r="D73" s="9" t="s">
        <v>104</v>
      </c>
      <c r="E73" t="s">
        <v>169</v>
      </c>
      <c r="F73">
        <v>4000</v>
      </c>
      <c r="G73" s="2">
        <v>0</v>
      </c>
      <c r="H73">
        <v>4000</v>
      </c>
      <c r="I73" s="10">
        <v>0.27</v>
      </c>
      <c r="J73" s="6">
        <v>14232.66</v>
      </c>
      <c r="K73" s="11">
        <v>414.02</v>
      </c>
      <c r="L73" s="12">
        <f t="shared" si="0"/>
        <v>14646.68</v>
      </c>
      <c r="N73" s="6">
        <v>42</v>
      </c>
      <c r="O73" s="6">
        <v>45</v>
      </c>
      <c r="P73" s="6">
        <v>0.5</v>
      </c>
      <c r="Q73" s="6">
        <v>0.5</v>
      </c>
      <c r="R73" s="6">
        <f t="shared" si="1"/>
        <v>88</v>
      </c>
    </row>
    <row r="74" spans="1:18" x14ac:dyDescent="0.2">
      <c r="A74" s="8">
        <v>52</v>
      </c>
      <c r="B74" t="s">
        <v>77</v>
      </c>
      <c r="C74" s="9">
        <v>670061002800</v>
      </c>
      <c r="D74" s="9" t="s">
        <v>136</v>
      </c>
      <c r="E74" t="s">
        <v>169</v>
      </c>
      <c r="F74">
        <v>4000</v>
      </c>
      <c r="G74" s="2">
        <v>0</v>
      </c>
      <c r="H74">
        <v>4000</v>
      </c>
      <c r="I74" s="10">
        <v>0.24</v>
      </c>
      <c r="J74" s="6">
        <v>14438.38</v>
      </c>
      <c r="K74" s="11">
        <v>414.02</v>
      </c>
      <c r="L74" s="12">
        <f t="shared" si="0"/>
        <v>14852.4</v>
      </c>
      <c r="N74" s="6">
        <v>42</v>
      </c>
      <c r="O74" s="6">
        <v>45</v>
      </c>
      <c r="P74" s="6">
        <v>0.5</v>
      </c>
      <c r="Q74" s="6">
        <v>0.5</v>
      </c>
      <c r="R74" s="6">
        <f t="shared" si="1"/>
        <v>88</v>
      </c>
    </row>
    <row r="75" spans="1:18" x14ac:dyDescent="0.2">
      <c r="A75" s="8">
        <v>53</v>
      </c>
      <c r="B75" t="s">
        <v>78</v>
      </c>
      <c r="C75" s="9">
        <v>121030000700</v>
      </c>
      <c r="D75" s="9" t="s">
        <v>137</v>
      </c>
      <c r="E75" t="s">
        <v>164</v>
      </c>
      <c r="F75">
        <v>300</v>
      </c>
      <c r="G75" s="2">
        <v>0</v>
      </c>
      <c r="H75">
        <v>300</v>
      </c>
      <c r="I75" s="10">
        <v>0.26</v>
      </c>
      <c r="J75" s="6">
        <v>564.63</v>
      </c>
      <c r="K75" s="11">
        <v>414.02</v>
      </c>
      <c r="L75" s="12">
        <f t="shared" si="0"/>
        <v>978.65</v>
      </c>
      <c r="N75" s="6">
        <v>42</v>
      </c>
      <c r="O75" s="6">
        <v>45</v>
      </c>
      <c r="P75" s="6">
        <v>0.5</v>
      </c>
      <c r="Q75" s="6">
        <v>0.5</v>
      </c>
      <c r="R75" s="6">
        <f t="shared" si="1"/>
        <v>88</v>
      </c>
    </row>
    <row r="76" spans="1:18" x14ac:dyDescent="0.2">
      <c r="A76" s="8">
        <v>54</v>
      </c>
      <c r="B76" t="s">
        <v>79</v>
      </c>
      <c r="C76" s="9">
        <v>650031006600</v>
      </c>
      <c r="D76" s="9" t="s">
        <v>138</v>
      </c>
      <c r="E76" t="s">
        <v>162</v>
      </c>
      <c r="F76">
        <v>4000</v>
      </c>
      <c r="G76" s="2">
        <v>0</v>
      </c>
      <c r="H76">
        <v>4000</v>
      </c>
      <c r="I76" s="10">
        <v>0.26</v>
      </c>
      <c r="J76" s="6">
        <v>7665.52</v>
      </c>
      <c r="K76" s="11">
        <v>414.02</v>
      </c>
      <c r="L76" s="12">
        <f t="shared" si="0"/>
        <v>8079.5400000000009</v>
      </c>
      <c r="N76" s="6">
        <v>42</v>
      </c>
      <c r="O76" s="6">
        <v>45</v>
      </c>
      <c r="P76" s="6">
        <v>0.5</v>
      </c>
      <c r="Q76" s="6">
        <v>0.5</v>
      </c>
      <c r="R76" s="6">
        <f t="shared" si="1"/>
        <v>88</v>
      </c>
    </row>
    <row r="77" spans="1:18" x14ac:dyDescent="0.2">
      <c r="A77" s="8">
        <v>55</v>
      </c>
      <c r="B77" t="s">
        <v>80</v>
      </c>
      <c r="C77" s="9">
        <v>660141004300</v>
      </c>
      <c r="D77" s="9" t="s">
        <v>139</v>
      </c>
      <c r="E77" t="s">
        <v>173</v>
      </c>
      <c r="F77">
        <v>4000</v>
      </c>
      <c r="G77" s="2">
        <v>0</v>
      </c>
      <c r="H77">
        <v>4000</v>
      </c>
      <c r="I77" s="10">
        <v>0.51</v>
      </c>
      <c r="J77" s="6">
        <v>5885.03</v>
      </c>
      <c r="K77" s="11">
        <v>414.02</v>
      </c>
      <c r="L77" s="12">
        <f t="shared" si="0"/>
        <v>6299.0499999999993</v>
      </c>
      <c r="N77" s="6">
        <v>42</v>
      </c>
      <c r="O77" s="6">
        <v>45</v>
      </c>
      <c r="P77" s="6">
        <v>0.5</v>
      </c>
      <c r="Q77" s="6">
        <v>0.5</v>
      </c>
      <c r="R77" s="6">
        <f t="shared" si="1"/>
        <v>88</v>
      </c>
    </row>
    <row r="78" spans="1:18" x14ac:dyDescent="0.2">
      <c r="A78" s="8">
        <v>56</v>
      </c>
      <c r="B78" t="s">
        <v>80</v>
      </c>
      <c r="C78" s="9">
        <v>660141004400</v>
      </c>
      <c r="D78" s="9" t="s">
        <v>139</v>
      </c>
      <c r="E78" t="s">
        <v>173</v>
      </c>
      <c r="F78">
        <v>4000</v>
      </c>
      <c r="G78" s="2">
        <v>0</v>
      </c>
      <c r="H78">
        <v>4000</v>
      </c>
      <c r="I78" s="10">
        <v>0.46</v>
      </c>
      <c r="J78" s="6">
        <v>6034.27</v>
      </c>
      <c r="K78" s="11">
        <v>414.02</v>
      </c>
      <c r="L78" s="12">
        <f t="shared" si="0"/>
        <v>6448.2900000000009</v>
      </c>
      <c r="N78" s="6">
        <v>42</v>
      </c>
      <c r="O78" s="6">
        <v>45</v>
      </c>
      <c r="P78" s="6">
        <v>0.5</v>
      </c>
      <c r="Q78" s="6">
        <v>0.5</v>
      </c>
      <c r="R78" s="6">
        <f t="shared" si="1"/>
        <v>88</v>
      </c>
    </row>
    <row r="79" spans="1:18" x14ac:dyDescent="0.2">
      <c r="A79" s="8">
        <v>57</v>
      </c>
      <c r="B79" t="s">
        <v>81</v>
      </c>
      <c r="C79" s="9">
        <v>122290004700</v>
      </c>
      <c r="D79" s="9" t="s">
        <v>140</v>
      </c>
      <c r="E79" t="s">
        <v>164</v>
      </c>
      <c r="F79">
        <v>4900</v>
      </c>
      <c r="G79" s="2">
        <v>0</v>
      </c>
      <c r="H79">
        <v>4900</v>
      </c>
      <c r="I79" s="10">
        <v>0.16</v>
      </c>
      <c r="J79" s="6">
        <v>3716.71</v>
      </c>
      <c r="K79" s="11">
        <v>414.02</v>
      </c>
      <c r="L79" s="12">
        <f t="shared" si="0"/>
        <v>4130.7299999999996</v>
      </c>
      <c r="N79" s="6">
        <v>42</v>
      </c>
      <c r="O79" s="6">
        <v>45</v>
      </c>
      <c r="P79" s="6">
        <v>0.5</v>
      </c>
      <c r="Q79" s="6">
        <v>0.5</v>
      </c>
      <c r="R79" s="6">
        <f t="shared" si="1"/>
        <v>88</v>
      </c>
    </row>
    <row r="80" spans="1:18" x14ac:dyDescent="0.2">
      <c r="A80" s="8">
        <v>58</v>
      </c>
      <c r="B80" t="s">
        <v>81</v>
      </c>
      <c r="C80" s="9">
        <v>122290004900</v>
      </c>
      <c r="D80" s="9" t="s">
        <v>140</v>
      </c>
      <c r="E80" t="s">
        <v>164</v>
      </c>
      <c r="F80">
        <v>1100</v>
      </c>
      <c r="G80" s="2">
        <v>0</v>
      </c>
      <c r="H80">
        <v>1100</v>
      </c>
      <c r="I80" s="10">
        <v>0.13</v>
      </c>
      <c r="J80" s="6">
        <v>2273.67</v>
      </c>
      <c r="K80" s="11">
        <v>414.02</v>
      </c>
      <c r="L80" s="12">
        <f t="shared" si="0"/>
        <v>2687.69</v>
      </c>
      <c r="N80" s="6">
        <v>42</v>
      </c>
      <c r="O80" s="6">
        <v>45</v>
      </c>
      <c r="P80" s="6">
        <v>0.5</v>
      </c>
      <c r="Q80" s="6">
        <v>0.5</v>
      </c>
      <c r="R80" s="6">
        <f t="shared" si="1"/>
        <v>88</v>
      </c>
    </row>
    <row r="81" spans="1:18" x14ac:dyDescent="0.2">
      <c r="A81" s="8">
        <v>59</v>
      </c>
      <c r="B81" t="s">
        <v>81</v>
      </c>
      <c r="C81" s="9">
        <v>122290005000</v>
      </c>
      <c r="D81" s="9" t="s">
        <v>140</v>
      </c>
      <c r="E81" t="s">
        <v>164</v>
      </c>
      <c r="F81">
        <v>1100</v>
      </c>
      <c r="G81" s="2">
        <v>0</v>
      </c>
      <c r="H81">
        <v>1100</v>
      </c>
      <c r="I81" s="10">
        <v>0.13</v>
      </c>
      <c r="J81" s="6">
        <v>2273.67</v>
      </c>
      <c r="K81" s="11">
        <v>414.02</v>
      </c>
      <c r="L81" s="12">
        <f t="shared" si="0"/>
        <v>2687.69</v>
      </c>
      <c r="N81" s="6">
        <v>42</v>
      </c>
      <c r="O81" s="6">
        <v>45</v>
      </c>
      <c r="P81" s="6">
        <v>0.5</v>
      </c>
      <c r="Q81" s="6">
        <v>0.5</v>
      </c>
      <c r="R81" s="6">
        <f t="shared" si="1"/>
        <v>88</v>
      </c>
    </row>
    <row r="82" spans="1:18" x14ac:dyDescent="0.2">
      <c r="A82" s="8">
        <v>60</v>
      </c>
      <c r="B82" t="s">
        <v>81</v>
      </c>
      <c r="C82" s="9">
        <v>122290005100</v>
      </c>
      <c r="D82" s="9" t="s">
        <v>140</v>
      </c>
      <c r="E82" t="s">
        <v>164</v>
      </c>
      <c r="F82">
        <v>1100</v>
      </c>
      <c r="G82" s="2">
        <v>0</v>
      </c>
      <c r="H82">
        <v>1100</v>
      </c>
      <c r="I82" s="10">
        <v>0.13</v>
      </c>
      <c r="J82" s="6">
        <v>2273.67</v>
      </c>
      <c r="K82" s="11">
        <v>414.02</v>
      </c>
      <c r="L82" s="12">
        <f t="shared" si="0"/>
        <v>2687.69</v>
      </c>
      <c r="N82" s="6">
        <v>42</v>
      </c>
      <c r="O82" s="6">
        <v>45</v>
      </c>
      <c r="P82" s="6">
        <v>0.5</v>
      </c>
      <c r="Q82" s="6">
        <v>0.5</v>
      </c>
      <c r="R82" s="6">
        <f t="shared" si="1"/>
        <v>88</v>
      </c>
    </row>
    <row r="83" spans="1:18" x14ac:dyDescent="0.2">
      <c r="A83" s="8">
        <v>61</v>
      </c>
      <c r="B83" t="s">
        <v>82</v>
      </c>
      <c r="C83" s="9">
        <v>490271005000</v>
      </c>
      <c r="D83" s="9" t="s">
        <v>141</v>
      </c>
      <c r="E83" t="s">
        <v>174</v>
      </c>
      <c r="F83">
        <v>7800</v>
      </c>
      <c r="G83" s="2">
        <v>0</v>
      </c>
      <c r="H83">
        <v>7800</v>
      </c>
      <c r="I83" s="10">
        <v>0.16</v>
      </c>
      <c r="J83" s="6">
        <v>7647.01</v>
      </c>
      <c r="K83" s="11">
        <v>414.02</v>
      </c>
      <c r="L83" s="12">
        <f t="shared" si="0"/>
        <v>8061.0300000000007</v>
      </c>
      <c r="N83" s="6">
        <v>42</v>
      </c>
      <c r="O83" s="6">
        <v>45</v>
      </c>
      <c r="P83" s="6">
        <v>0.5</v>
      </c>
      <c r="Q83" s="6">
        <v>0.5</v>
      </c>
      <c r="R83" s="6">
        <f t="shared" si="1"/>
        <v>88</v>
      </c>
    </row>
    <row r="84" spans="1:18" x14ac:dyDescent="0.2">
      <c r="A84" s="8">
        <v>62</v>
      </c>
      <c r="B84" t="s">
        <v>83</v>
      </c>
      <c r="C84" s="9">
        <v>280420002700</v>
      </c>
      <c r="D84" s="9" t="s">
        <v>142</v>
      </c>
      <c r="E84" t="s">
        <v>163</v>
      </c>
      <c r="F84">
        <v>500</v>
      </c>
      <c r="G84" s="2">
        <v>0</v>
      </c>
      <c r="H84">
        <v>500</v>
      </c>
      <c r="I84" s="10">
        <v>0.56999999999999995</v>
      </c>
      <c r="J84" s="6">
        <v>4821.3100000000004</v>
      </c>
      <c r="K84" s="11">
        <v>414.02</v>
      </c>
      <c r="L84" s="12">
        <f t="shared" si="0"/>
        <v>5235.33</v>
      </c>
      <c r="N84" s="6">
        <v>42</v>
      </c>
      <c r="O84" s="6">
        <v>45</v>
      </c>
      <c r="P84" s="6">
        <v>0.5</v>
      </c>
      <c r="Q84" s="6">
        <v>0.5</v>
      </c>
      <c r="R84" s="6">
        <f t="shared" si="1"/>
        <v>88</v>
      </c>
    </row>
    <row r="85" spans="1:18" x14ac:dyDescent="0.2">
      <c r="A85" s="8">
        <v>63</v>
      </c>
      <c r="B85" t="s">
        <v>84</v>
      </c>
      <c r="C85" s="9">
        <v>220080002802</v>
      </c>
      <c r="D85" s="9" t="s">
        <v>143</v>
      </c>
      <c r="E85" t="s">
        <v>175</v>
      </c>
      <c r="F85">
        <v>3200</v>
      </c>
      <c r="G85" s="2">
        <v>0</v>
      </c>
      <c r="H85">
        <v>3200</v>
      </c>
      <c r="I85" s="10">
        <v>0.08</v>
      </c>
      <c r="J85" s="6">
        <v>1051.67</v>
      </c>
      <c r="K85" s="11">
        <v>414.02</v>
      </c>
      <c r="L85" s="12">
        <f t="shared" si="0"/>
        <v>1465.69</v>
      </c>
      <c r="N85" s="6">
        <v>42</v>
      </c>
      <c r="O85" s="6">
        <v>45</v>
      </c>
      <c r="P85" s="6">
        <v>0.5</v>
      </c>
      <c r="Q85" s="6">
        <v>0.5</v>
      </c>
      <c r="R85" s="6">
        <f t="shared" si="1"/>
        <v>88</v>
      </c>
    </row>
    <row r="86" spans="1:18" x14ac:dyDescent="0.2">
      <c r="A86" s="8">
        <v>64</v>
      </c>
      <c r="B86" t="s">
        <v>85</v>
      </c>
      <c r="C86" s="9">
        <v>53060008800</v>
      </c>
      <c r="D86" s="9" t="s">
        <v>144</v>
      </c>
      <c r="E86" t="s">
        <v>160</v>
      </c>
      <c r="F86">
        <v>3200</v>
      </c>
      <c r="G86" s="2">
        <v>0</v>
      </c>
      <c r="H86">
        <v>3200</v>
      </c>
      <c r="I86" s="10">
        <v>0.16</v>
      </c>
      <c r="J86" s="6">
        <v>3963.73</v>
      </c>
      <c r="K86" s="11">
        <v>414.02</v>
      </c>
      <c r="L86" s="12">
        <f t="shared" si="0"/>
        <v>4377.75</v>
      </c>
      <c r="N86" s="6">
        <v>42</v>
      </c>
      <c r="O86" s="6">
        <v>45</v>
      </c>
      <c r="P86" s="6">
        <v>0.5</v>
      </c>
      <c r="Q86" s="6">
        <v>0.5</v>
      </c>
      <c r="R86" s="6">
        <f t="shared" si="1"/>
        <v>88</v>
      </c>
    </row>
    <row r="87" spans="1:18" x14ac:dyDescent="0.2">
      <c r="A87" s="8">
        <v>65</v>
      </c>
      <c r="B87" t="s">
        <v>86</v>
      </c>
      <c r="C87" s="9">
        <v>121030000300</v>
      </c>
      <c r="D87" s="9" t="s">
        <v>137</v>
      </c>
      <c r="E87" t="s">
        <v>164</v>
      </c>
      <c r="F87">
        <v>200</v>
      </c>
      <c r="G87" s="2">
        <v>0</v>
      </c>
      <c r="H87">
        <v>200</v>
      </c>
      <c r="I87" s="10">
        <v>0.17</v>
      </c>
      <c r="J87" s="6">
        <v>388.19</v>
      </c>
      <c r="K87" s="11">
        <v>414.02</v>
      </c>
      <c r="L87" s="12">
        <f t="shared" ref="L87:L102" si="2">SUM(J87:K87)</f>
        <v>802.21</v>
      </c>
      <c r="N87" s="6">
        <v>42</v>
      </c>
      <c r="O87" s="6">
        <v>45</v>
      </c>
      <c r="P87" s="6">
        <v>0.5</v>
      </c>
      <c r="Q87" s="6">
        <v>0.5</v>
      </c>
      <c r="R87" s="6">
        <f t="shared" ref="R87:R102" si="3">SUM(N87:Q87)</f>
        <v>88</v>
      </c>
    </row>
    <row r="88" spans="1:18" x14ac:dyDescent="0.2">
      <c r="A88" s="8">
        <v>66</v>
      </c>
      <c r="B88" t="s">
        <v>87</v>
      </c>
      <c r="C88" s="9">
        <v>52170000400</v>
      </c>
      <c r="D88" s="9" t="s">
        <v>145</v>
      </c>
      <c r="E88" t="s">
        <v>160</v>
      </c>
      <c r="F88">
        <v>2800</v>
      </c>
      <c r="G88" s="2">
        <v>0</v>
      </c>
      <c r="H88">
        <v>2800</v>
      </c>
      <c r="I88" s="10">
        <v>0.14000000000000001</v>
      </c>
      <c r="J88" s="6">
        <v>2890.2</v>
      </c>
      <c r="K88" s="11">
        <v>414.02</v>
      </c>
      <c r="L88" s="12">
        <f t="shared" si="2"/>
        <v>3304.22</v>
      </c>
      <c r="N88" s="6">
        <v>42</v>
      </c>
      <c r="O88" s="6">
        <v>45</v>
      </c>
      <c r="P88" s="6">
        <v>0.5</v>
      </c>
      <c r="Q88" s="6">
        <v>0.5</v>
      </c>
      <c r="R88" s="6">
        <f t="shared" si="3"/>
        <v>88</v>
      </c>
    </row>
    <row r="89" spans="1:18" x14ac:dyDescent="0.2">
      <c r="A89" s="8">
        <v>67</v>
      </c>
      <c r="B89" t="s">
        <v>88</v>
      </c>
      <c r="C89" s="9">
        <v>670201000500</v>
      </c>
      <c r="D89" s="9" t="s">
        <v>146</v>
      </c>
      <c r="E89" t="s">
        <v>169</v>
      </c>
      <c r="F89">
        <v>4000</v>
      </c>
      <c r="G89" s="2">
        <v>0</v>
      </c>
      <c r="H89">
        <v>4000</v>
      </c>
      <c r="I89" s="10">
        <v>0.26</v>
      </c>
      <c r="J89" s="6">
        <v>7278.01</v>
      </c>
      <c r="K89" s="11">
        <v>414.02</v>
      </c>
      <c r="L89" s="12">
        <f t="shared" si="2"/>
        <v>7692.0300000000007</v>
      </c>
      <c r="N89" s="6">
        <v>42</v>
      </c>
      <c r="O89" s="6">
        <v>45</v>
      </c>
      <c r="P89" s="6">
        <v>0.5</v>
      </c>
      <c r="Q89" s="6">
        <v>0.5</v>
      </c>
      <c r="R89" s="6">
        <f t="shared" si="3"/>
        <v>88</v>
      </c>
    </row>
    <row r="90" spans="1:18" x14ac:dyDescent="0.2">
      <c r="A90" s="8">
        <v>68</v>
      </c>
      <c r="B90" t="s">
        <v>89</v>
      </c>
      <c r="C90" s="9">
        <v>460260000300</v>
      </c>
      <c r="D90" s="9" t="s">
        <v>147</v>
      </c>
      <c r="E90" t="s">
        <v>165</v>
      </c>
      <c r="F90">
        <v>300</v>
      </c>
      <c r="G90" s="2">
        <v>0</v>
      </c>
      <c r="H90">
        <v>300</v>
      </c>
      <c r="I90" s="10">
        <v>0.11</v>
      </c>
      <c r="J90" s="6">
        <v>483.11</v>
      </c>
      <c r="K90" s="11">
        <v>414.02</v>
      </c>
      <c r="L90" s="12">
        <f t="shared" si="2"/>
        <v>897.13</v>
      </c>
      <c r="N90" s="6">
        <v>42</v>
      </c>
      <c r="O90" s="6">
        <v>45</v>
      </c>
      <c r="P90" s="6">
        <v>0.5</v>
      </c>
      <c r="Q90" s="6">
        <v>0.5</v>
      </c>
      <c r="R90" s="6">
        <f t="shared" si="3"/>
        <v>88</v>
      </c>
    </row>
    <row r="91" spans="1:18" x14ac:dyDescent="0.2">
      <c r="A91" s="8">
        <v>69</v>
      </c>
      <c r="B91" t="s">
        <v>90</v>
      </c>
      <c r="C91" s="9">
        <v>52190011200</v>
      </c>
      <c r="D91" s="9" t="s">
        <v>148</v>
      </c>
      <c r="E91" t="s">
        <v>160</v>
      </c>
      <c r="F91">
        <v>3500</v>
      </c>
      <c r="G91" s="2">
        <v>0</v>
      </c>
      <c r="H91">
        <v>3500</v>
      </c>
      <c r="I91" s="10">
        <v>0.19</v>
      </c>
      <c r="J91" s="6">
        <v>3028.48</v>
      </c>
      <c r="K91" s="11">
        <v>414.02</v>
      </c>
      <c r="L91" s="12">
        <f t="shared" si="2"/>
        <v>3442.5</v>
      </c>
      <c r="N91" s="6">
        <v>42</v>
      </c>
      <c r="O91" s="6">
        <v>45</v>
      </c>
      <c r="P91" s="6">
        <v>0.5</v>
      </c>
      <c r="Q91" s="6">
        <v>0.5</v>
      </c>
      <c r="R91" s="6">
        <f t="shared" si="3"/>
        <v>88</v>
      </c>
    </row>
    <row r="92" spans="1:18" x14ac:dyDescent="0.2">
      <c r="A92" s="8">
        <v>70</v>
      </c>
      <c r="B92" t="s">
        <v>91</v>
      </c>
      <c r="C92" s="9">
        <v>650112002800</v>
      </c>
      <c r="D92" s="9" t="s">
        <v>149</v>
      </c>
      <c r="E92" t="s">
        <v>162</v>
      </c>
      <c r="F92">
        <v>4000</v>
      </c>
      <c r="G92" s="2">
        <v>0</v>
      </c>
      <c r="H92">
        <v>4000</v>
      </c>
      <c r="I92" s="10">
        <v>0.26</v>
      </c>
      <c r="J92" s="6">
        <v>14669.51</v>
      </c>
      <c r="K92" s="11">
        <v>414.02</v>
      </c>
      <c r="L92" s="12">
        <f t="shared" si="2"/>
        <v>15083.53</v>
      </c>
      <c r="N92" s="6">
        <v>42</v>
      </c>
      <c r="O92" s="6">
        <v>45</v>
      </c>
      <c r="P92" s="6">
        <v>0.5</v>
      </c>
      <c r="Q92" s="6">
        <v>0.5</v>
      </c>
      <c r="R92" s="6">
        <f t="shared" si="3"/>
        <v>88</v>
      </c>
    </row>
    <row r="93" spans="1:18" x14ac:dyDescent="0.2">
      <c r="A93" s="8">
        <v>71</v>
      </c>
      <c r="B93" t="s">
        <v>92</v>
      </c>
      <c r="C93" s="9">
        <v>350190001000</v>
      </c>
      <c r="D93" s="9" t="s">
        <v>150</v>
      </c>
      <c r="E93" t="s">
        <v>176</v>
      </c>
      <c r="F93">
        <v>4100</v>
      </c>
      <c r="G93" s="2">
        <v>0</v>
      </c>
      <c r="H93">
        <v>4100</v>
      </c>
      <c r="I93" s="10">
        <v>0.35</v>
      </c>
      <c r="J93" s="6">
        <v>2643.92</v>
      </c>
      <c r="K93" s="11">
        <v>414.02</v>
      </c>
      <c r="L93" s="12">
        <f t="shared" si="2"/>
        <v>3057.94</v>
      </c>
      <c r="N93" s="6">
        <v>42</v>
      </c>
      <c r="O93" s="6">
        <v>45</v>
      </c>
      <c r="P93" s="6">
        <v>0.5</v>
      </c>
      <c r="Q93" s="6">
        <v>0.5</v>
      </c>
      <c r="R93" s="6">
        <f t="shared" si="3"/>
        <v>88</v>
      </c>
    </row>
    <row r="94" spans="1:18" x14ac:dyDescent="0.2">
      <c r="A94" s="8">
        <v>72</v>
      </c>
      <c r="B94" t="s">
        <v>93</v>
      </c>
      <c r="C94" s="9">
        <v>51060004800</v>
      </c>
      <c r="D94" s="9" t="s">
        <v>151</v>
      </c>
      <c r="E94" t="s">
        <v>160</v>
      </c>
      <c r="F94">
        <v>2500</v>
      </c>
      <c r="G94" s="2">
        <v>0</v>
      </c>
      <c r="H94">
        <v>2500</v>
      </c>
      <c r="I94" s="10">
        <v>0.17</v>
      </c>
      <c r="J94" s="6">
        <v>9047.5400000000009</v>
      </c>
      <c r="K94" s="11">
        <v>414.02</v>
      </c>
      <c r="L94" s="12">
        <f t="shared" si="2"/>
        <v>9461.5600000000013</v>
      </c>
      <c r="N94" s="6">
        <v>42</v>
      </c>
      <c r="O94" s="6">
        <v>45</v>
      </c>
      <c r="P94" s="6">
        <v>0.5</v>
      </c>
      <c r="Q94" s="6">
        <v>0.5</v>
      </c>
      <c r="R94" s="6">
        <f t="shared" si="3"/>
        <v>88</v>
      </c>
    </row>
    <row r="95" spans="1:18" x14ac:dyDescent="0.2">
      <c r="A95" s="8">
        <v>73</v>
      </c>
      <c r="B95" t="s">
        <v>93</v>
      </c>
      <c r="C95" s="9">
        <v>51060004900</v>
      </c>
      <c r="D95" s="9" t="s">
        <v>116</v>
      </c>
      <c r="E95" t="s">
        <v>160</v>
      </c>
      <c r="F95">
        <v>3800</v>
      </c>
      <c r="G95" s="2">
        <v>0</v>
      </c>
      <c r="H95">
        <v>3800</v>
      </c>
      <c r="I95" s="10">
        <v>0.26</v>
      </c>
      <c r="J95" s="6">
        <v>2132.3000000000002</v>
      </c>
      <c r="K95" s="11">
        <v>414.02</v>
      </c>
      <c r="L95" s="12">
        <f t="shared" si="2"/>
        <v>2546.3200000000002</v>
      </c>
      <c r="N95" s="6">
        <v>42</v>
      </c>
      <c r="O95" s="6">
        <v>45</v>
      </c>
      <c r="P95" s="6">
        <v>0.5</v>
      </c>
      <c r="Q95" s="6">
        <v>0.5</v>
      </c>
      <c r="R95" s="6">
        <f t="shared" si="3"/>
        <v>88</v>
      </c>
    </row>
    <row r="96" spans="1:18" x14ac:dyDescent="0.2">
      <c r="A96" s="8">
        <v>74</v>
      </c>
      <c r="B96" t="s">
        <v>94</v>
      </c>
      <c r="C96" s="9">
        <v>650133005400</v>
      </c>
      <c r="D96" s="9" t="s">
        <v>152</v>
      </c>
      <c r="E96" t="s">
        <v>162</v>
      </c>
      <c r="F96">
        <v>4000</v>
      </c>
      <c r="G96" s="2">
        <v>0</v>
      </c>
      <c r="H96">
        <v>4000</v>
      </c>
      <c r="I96" s="10">
        <v>0.27</v>
      </c>
      <c r="J96" s="6">
        <v>7612.98</v>
      </c>
      <c r="K96" s="11">
        <v>414.02</v>
      </c>
      <c r="L96" s="12">
        <f t="shared" si="2"/>
        <v>8027</v>
      </c>
      <c r="N96" s="6">
        <v>42</v>
      </c>
      <c r="O96" s="6">
        <v>45</v>
      </c>
      <c r="P96" s="6">
        <v>0.5</v>
      </c>
      <c r="Q96" s="6">
        <v>0.5</v>
      </c>
      <c r="R96" s="6">
        <f t="shared" si="3"/>
        <v>88</v>
      </c>
    </row>
    <row r="97" spans="1:18" x14ac:dyDescent="0.2">
      <c r="A97" s="8">
        <v>75</v>
      </c>
      <c r="B97" t="s">
        <v>95</v>
      </c>
      <c r="C97" s="9">
        <v>52190013300</v>
      </c>
      <c r="D97" s="9" t="s">
        <v>153</v>
      </c>
      <c r="E97" t="s">
        <v>160</v>
      </c>
      <c r="F97">
        <v>2400</v>
      </c>
      <c r="G97" s="2">
        <v>0</v>
      </c>
      <c r="H97">
        <v>2400</v>
      </c>
      <c r="I97" s="10">
        <v>0.1</v>
      </c>
      <c r="J97" s="6">
        <v>23456.34</v>
      </c>
      <c r="K97" s="11">
        <v>414.02</v>
      </c>
      <c r="L97" s="12">
        <f t="shared" si="2"/>
        <v>23870.36</v>
      </c>
      <c r="N97" s="6">
        <v>42</v>
      </c>
      <c r="O97" s="6">
        <v>45</v>
      </c>
      <c r="P97" s="6">
        <v>0.5</v>
      </c>
      <c r="Q97" s="6">
        <v>0.5</v>
      </c>
      <c r="R97" s="6">
        <f t="shared" si="3"/>
        <v>88</v>
      </c>
    </row>
    <row r="98" spans="1:18" x14ac:dyDescent="0.2">
      <c r="A98" s="8">
        <v>76</v>
      </c>
      <c r="B98" t="s">
        <v>96</v>
      </c>
      <c r="C98" s="9">
        <v>55130014900</v>
      </c>
      <c r="D98" s="9" t="s">
        <v>154</v>
      </c>
      <c r="E98" t="s">
        <v>160</v>
      </c>
      <c r="F98">
        <v>6800</v>
      </c>
      <c r="G98" s="2">
        <v>0</v>
      </c>
      <c r="H98">
        <v>6800</v>
      </c>
      <c r="I98" s="10">
        <v>0.24099999999999999</v>
      </c>
      <c r="J98" s="6">
        <v>5612.89</v>
      </c>
      <c r="K98" s="11">
        <v>414.02</v>
      </c>
      <c r="L98" s="12">
        <f t="shared" si="2"/>
        <v>6026.91</v>
      </c>
      <c r="N98" s="6">
        <v>50</v>
      </c>
      <c r="O98" s="6">
        <v>45</v>
      </c>
      <c r="P98" s="6">
        <v>0.5</v>
      </c>
      <c r="Q98" s="6">
        <v>0.5</v>
      </c>
      <c r="R98" s="6">
        <f t="shared" si="3"/>
        <v>96</v>
      </c>
    </row>
    <row r="99" spans="1:18" x14ac:dyDescent="0.2">
      <c r="A99" s="8">
        <v>77</v>
      </c>
      <c r="B99" t="s">
        <v>97</v>
      </c>
      <c r="C99" s="9">
        <v>51180010600</v>
      </c>
      <c r="D99" s="9" t="s">
        <v>155</v>
      </c>
      <c r="E99" t="s">
        <v>160</v>
      </c>
      <c r="F99">
        <v>1600</v>
      </c>
      <c r="G99" s="2">
        <v>0</v>
      </c>
      <c r="H99">
        <v>1600</v>
      </c>
      <c r="I99" s="10">
        <v>0.05</v>
      </c>
      <c r="J99" s="6">
        <v>1818.53</v>
      </c>
      <c r="K99" s="11">
        <v>414.02</v>
      </c>
      <c r="L99" s="12">
        <f t="shared" si="2"/>
        <v>2232.5500000000002</v>
      </c>
      <c r="N99" s="6">
        <v>42</v>
      </c>
      <c r="O99" s="6">
        <v>45</v>
      </c>
      <c r="P99" s="6">
        <v>0.5</v>
      </c>
      <c r="Q99" s="6">
        <v>0.5</v>
      </c>
      <c r="R99" s="6">
        <f t="shared" si="3"/>
        <v>88</v>
      </c>
    </row>
    <row r="100" spans="1:18" x14ac:dyDescent="0.2">
      <c r="A100" s="8">
        <v>78</v>
      </c>
      <c r="B100" t="s">
        <v>98</v>
      </c>
      <c r="C100" s="9">
        <v>660141000200</v>
      </c>
      <c r="D100" s="9" t="s">
        <v>156</v>
      </c>
      <c r="E100" t="s">
        <v>173</v>
      </c>
      <c r="F100">
        <v>4000</v>
      </c>
      <c r="G100" s="2">
        <v>0</v>
      </c>
      <c r="H100">
        <v>4000</v>
      </c>
      <c r="I100" s="10">
        <v>0.28000000000000003</v>
      </c>
      <c r="J100" s="6">
        <v>11194.92</v>
      </c>
      <c r="K100" s="11">
        <v>414.02</v>
      </c>
      <c r="L100" s="12">
        <f t="shared" si="2"/>
        <v>11608.94</v>
      </c>
      <c r="N100" s="6">
        <v>42</v>
      </c>
      <c r="O100" s="6">
        <v>45</v>
      </c>
      <c r="P100" s="6">
        <v>0.5</v>
      </c>
      <c r="Q100" s="6">
        <v>0.5</v>
      </c>
      <c r="R100" s="6">
        <f t="shared" si="3"/>
        <v>88</v>
      </c>
    </row>
    <row r="101" spans="1:18" x14ac:dyDescent="0.2">
      <c r="A101" s="8">
        <v>79</v>
      </c>
      <c r="B101" t="s">
        <v>99</v>
      </c>
      <c r="C101" s="9">
        <v>121120004000</v>
      </c>
      <c r="D101" s="9" t="s">
        <v>157</v>
      </c>
      <c r="E101" t="s">
        <v>164</v>
      </c>
      <c r="F101">
        <v>1000</v>
      </c>
      <c r="G101" s="2">
        <v>0</v>
      </c>
      <c r="H101">
        <v>1000</v>
      </c>
      <c r="I101" s="10">
        <v>0.105</v>
      </c>
      <c r="J101" s="6">
        <v>12870.35</v>
      </c>
      <c r="K101" s="11">
        <v>414.02</v>
      </c>
      <c r="L101" s="12">
        <f t="shared" si="2"/>
        <v>13284.37</v>
      </c>
      <c r="N101" s="6">
        <v>50</v>
      </c>
      <c r="O101" s="6">
        <v>45</v>
      </c>
      <c r="P101" s="6">
        <v>0.5</v>
      </c>
      <c r="Q101" s="6">
        <v>0.5</v>
      </c>
      <c r="R101" s="6">
        <f t="shared" si="3"/>
        <v>96</v>
      </c>
    </row>
    <row r="102" spans="1:18" x14ac:dyDescent="0.2">
      <c r="A102" s="8">
        <v>80</v>
      </c>
      <c r="B102" t="s">
        <v>100</v>
      </c>
      <c r="C102" s="9">
        <v>500012000100</v>
      </c>
      <c r="D102" s="9" t="s">
        <v>158</v>
      </c>
      <c r="E102" t="s">
        <v>177</v>
      </c>
      <c r="F102">
        <v>7500</v>
      </c>
      <c r="G102" s="2">
        <v>0</v>
      </c>
      <c r="H102">
        <v>7500</v>
      </c>
      <c r="I102" s="10">
        <v>0.13</v>
      </c>
      <c r="J102" s="6">
        <v>4335.66</v>
      </c>
      <c r="K102" s="11">
        <v>414.02</v>
      </c>
      <c r="L102" s="12">
        <f t="shared" si="2"/>
        <v>4749.68</v>
      </c>
      <c r="N102" s="6">
        <v>42</v>
      </c>
      <c r="O102" s="6">
        <v>45</v>
      </c>
      <c r="P102" s="6">
        <v>0.5</v>
      </c>
      <c r="Q102" s="6">
        <v>0.5</v>
      </c>
      <c r="R102" s="6">
        <f t="shared" si="3"/>
        <v>88</v>
      </c>
    </row>
    <row r="103" spans="1:18" x14ac:dyDescent="0.2">
      <c r="A103" s="8"/>
      <c r="B103" s="1"/>
      <c r="C103" s="19"/>
      <c r="D103" s="19"/>
      <c r="E103" s="19"/>
      <c r="G103" s="2"/>
      <c r="I103" s="20"/>
      <c r="K103" s="1"/>
      <c r="L103" s="38"/>
      <c r="R103" s="39"/>
    </row>
    <row r="104" spans="1:18" x14ac:dyDescent="0.2">
      <c r="A104" s="8"/>
      <c r="B104" s="21" t="s">
        <v>101</v>
      </c>
      <c r="C104" s="15"/>
      <c r="D104" s="15"/>
      <c r="E104" s="15"/>
      <c r="F104" s="22"/>
      <c r="G104" s="15"/>
    </row>
  </sheetData>
  <mergeCells count="3">
    <mergeCell ref="B3:R3"/>
    <mergeCell ref="B4:R4"/>
    <mergeCell ref="B5:R5"/>
  </mergeCells>
  <pageMargins left="0.7" right="0.7" top="0.75" bottom="0.75" header="0.3" footer="0.3"/>
  <pageSetup scale="5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09082022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Millard</dc:creator>
  <cp:lastModifiedBy>Tara R. Frable</cp:lastModifiedBy>
  <cp:lastPrinted>2022-10-04T14:50:09Z</cp:lastPrinted>
  <dcterms:created xsi:type="dcterms:W3CDTF">2022-09-08T13:23:37Z</dcterms:created>
  <dcterms:modified xsi:type="dcterms:W3CDTF">2022-10-13T12:13:18Z</dcterms:modified>
</cp:coreProperties>
</file>